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2205" windowWidth="20730" windowHeight="10665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政府性基金预算财政拨款支出决算表" sheetId="7" r:id="rId7"/>
    <sheet name="Sheet1" sheetId="8" r:id="rId8"/>
  </sheets>
  <definedNames>
    <definedName name="_xlnm.Print_Area" localSheetId="3">'财政拨款收入支出决算总表'!$A$1:$H$31</definedName>
  </definedNames>
  <calcPr fullCalcOnLoad="1"/>
</workbook>
</file>

<file path=xl/sharedStrings.xml><?xml version="1.0" encoding="utf-8"?>
<sst xmlns="http://schemas.openxmlformats.org/spreadsheetml/2006/main" count="376" uniqueCount="228">
  <si>
    <t>附件2</t>
  </si>
  <si>
    <t>收入支出决算总表</t>
  </si>
  <si>
    <t>单位：元</t>
  </si>
  <si>
    <t xml:space="preserve">收               入 </t>
  </si>
  <si>
    <t>支               出</t>
  </si>
  <si>
    <t>项    目</t>
  </si>
  <si>
    <t>行次</t>
  </si>
  <si>
    <t>决算数</t>
  </si>
  <si>
    <t>栏    次</t>
  </si>
  <si>
    <t/>
  </si>
  <si>
    <t>1</t>
  </si>
  <si>
    <t>2</t>
  </si>
  <si>
    <t>一、财政拨款收入</t>
  </si>
  <si>
    <t>一、一般公共服务支出</t>
  </si>
  <si>
    <t>　　其中：政府性基金预算财政拨款</t>
  </si>
  <si>
    <t>二、公共安全支出</t>
  </si>
  <si>
    <t>二、上级补助收入</t>
  </si>
  <si>
    <t>3</t>
  </si>
  <si>
    <t>三、教育支出</t>
  </si>
  <si>
    <t>三、事业收入</t>
  </si>
  <si>
    <t>4</t>
  </si>
  <si>
    <t>四、科学技术支出</t>
  </si>
  <si>
    <t>四、经营收入</t>
  </si>
  <si>
    <t>5</t>
  </si>
  <si>
    <t>五、文化体育与传媒支出</t>
  </si>
  <si>
    <t>五、附属单位上缴收入</t>
  </si>
  <si>
    <t>6</t>
  </si>
  <si>
    <t>六、社会保障和就业支出</t>
  </si>
  <si>
    <t>六、其他收入</t>
  </si>
  <si>
    <t>7</t>
  </si>
  <si>
    <t>七、医疗卫生与计划生育支出</t>
  </si>
  <si>
    <t>8</t>
  </si>
  <si>
    <t>八、节能环保支出</t>
  </si>
  <si>
    <t>9</t>
  </si>
  <si>
    <t>九、城乡社区支出</t>
  </si>
  <si>
    <t>10</t>
  </si>
  <si>
    <t>十、农林水支出</t>
  </si>
  <si>
    <t>11</t>
  </si>
  <si>
    <t>十一、交通运输支出</t>
  </si>
  <si>
    <t>12</t>
  </si>
  <si>
    <t>十二、资源勘探信息等支出</t>
  </si>
  <si>
    <t>13</t>
  </si>
  <si>
    <t>十三、商业服务业等支出</t>
  </si>
  <si>
    <t>14</t>
  </si>
  <si>
    <t>十四、金融支出</t>
  </si>
  <si>
    <t>15</t>
  </si>
  <si>
    <t>十五、援助其他地区支出</t>
  </si>
  <si>
    <t>16</t>
  </si>
  <si>
    <t>十六、国土海洋气象等支出</t>
  </si>
  <si>
    <t>17</t>
  </si>
  <si>
    <t>十七、住房保障支出</t>
  </si>
  <si>
    <t>18</t>
  </si>
  <si>
    <t>十八、粮油物资储备支出</t>
  </si>
  <si>
    <t>19</t>
  </si>
  <si>
    <t>十九、其他支出</t>
  </si>
  <si>
    <t>本  年  收  入  合  计</t>
  </si>
  <si>
    <t>20</t>
  </si>
  <si>
    <t xml:space="preserve"> 本  年  支  出  合  计</t>
  </si>
  <si>
    <t>七、用事业基金弥补收支差额</t>
  </si>
  <si>
    <t>21</t>
  </si>
  <si>
    <t>二十、结余分配</t>
  </si>
  <si>
    <t>八、上年结转和结余</t>
  </si>
  <si>
    <t>22</t>
  </si>
  <si>
    <t>二十一、年末结转和结余</t>
  </si>
  <si>
    <t xml:space="preserve">     其中：财政拨款结转和结余</t>
  </si>
  <si>
    <t>23</t>
  </si>
  <si>
    <t xml:space="preserve">           其他结转和结余</t>
  </si>
  <si>
    <t>24</t>
  </si>
  <si>
    <t>收     入     总      计</t>
  </si>
  <si>
    <t>25</t>
  </si>
  <si>
    <t>支　   出　   总   　计</t>
  </si>
  <si>
    <t>收入决算表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</si>
  <si>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</si>
  <si>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</si>
  <si>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</si>
  <si>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</si>
  <si>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</si>
  <si>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</si>
  <si>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</si>
  <si>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</si>
  <si>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</si>
  <si>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</si>
  <si>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</si>
  <si>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……</t>
  </si>
  <si>
    <t>××类</t>
  </si>
  <si>
    <t>××款</t>
  </si>
  <si>
    <t>××项</t>
  </si>
  <si>
    <t>支出决算表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</si>
  <si>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</si>
  <si>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</si>
  <si>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</si>
  <si>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</si>
  <si>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</si>
  <si>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</si>
  <si>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</si>
  <si>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收入</t>
  </si>
  <si>
    <t>支出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</si>
  <si>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</si>
  <si>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</si>
  <si>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</si>
  <si>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</si>
  <si>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</si>
  <si>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</si>
  <si>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</si>
  <si>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</si>
  <si>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</si>
  <si>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</si>
  <si>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 xml:space="preserve">          国有资本经营预算财政拨款</t>
  </si>
  <si>
    <t>一般公共预算财政拨款支出决算表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</si>
  <si>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</si>
  <si>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 xml:space="preserve">基本支出  </t>
  </si>
  <si>
    <t>一般公共预算财政拨款基本支出决算表</t>
  </si>
  <si>
    <t>人员经费</t>
  </si>
  <si>
    <t>公用经费</t>
  </si>
  <si>
    <t>科目编码</t>
  </si>
  <si>
    <t>工资福利支出</t>
  </si>
  <si>
    <t>商品和服务支出</t>
  </si>
  <si>
    <t>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</si>
  <si>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</si>
  <si>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</si>
  <si>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</si>
  <si>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</si>
  <si>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</si>
  <si>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</si>
  <si>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</si>
  <si>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</si>
  <si>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</si>
  <si>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伙食补助费</t>
  </si>
  <si>
    <t xml:space="preserve">  手续费</t>
  </si>
  <si>
    <t xml:space="preserve">  基础设施建设</t>
  </si>
  <si>
    <t xml:space="preserve">  绩效工资</t>
  </si>
  <si>
    <t xml:space="preserve">  水费</t>
  </si>
  <si>
    <t xml:space="preserve">  大型修缮</t>
  </si>
  <si>
    <t xml:space="preserve">  机关事业单位基本养老保险缴费</t>
  </si>
  <si>
    <t xml:space="preserve">  电费</t>
  </si>
  <si>
    <t xml:space="preserve">  信息网络及软件购置更新</t>
  </si>
  <si>
    <t xml:space="preserve">  职业年金缴费</t>
  </si>
  <si>
    <t xml:space="preserve">  邮电费</t>
  </si>
  <si>
    <t xml:space="preserve">  物资储备</t>
  </si>
  <si>
    <t xml:space="preserve">  职工基本医疗保险缴费</t>
  </si>
  <si>
    <t xml:space="preserve">  取暖费</t>
  </si>
  <si>
    <t xml:space="preserve">  土地补偿</t>
  </si>
  <si>
    <t xml:space="preserve">  公务员医疗补助缴费</t>
  </si>
  <si>
    <t xml:space="preserve">  物业管理费</t>
  </si>
  <si>
    <t xml:space="preserve">  安置补助</t>
  </si>
  <si>
    <t xml:space="preserve">  其他社会保障缴费</t>
  </si>
  <si>
    <t xml:space="preserve">  差旅费</t>
  </si>
  <si>
    <t xml:space="preserve">  地上附着物和青苗补偿</t>
  </si>
  <si>
    <t xml:space="preserve">  住房公积金</t>
  </si>
  <si>
    <t xml:space="preserve">  因公出国（境）费用</t>
  </si>
  <si>
    <t xml:space="preserve">  拆迁补偿</t>
  </si>
  <si>
    <t xml:space="preserve">  医疗费</t>
  </si>
  <si>
    <t xml:space="preserve">  维修(护)费</t>
  </si>
  <si>
    <t xml:space="preserve">  公务用车购置</t>
  </si>
  <si>
    <t xml:space="preserve">  其他工资福利支出</t>
  </si>
  <si>
    <t xml:space="preserve">  租赁费</t>
  </si>
  <si>
    <t xml:space="preserve">  其他交通工具购置</t>
  </si>
  <si>
    <t>对个人和家庭的补助</t>
  </si>
  <si>
    <t xml:space="preserve">  会议费</t>
  </si>
  <si>
    <t xml:space="preserve">  文物和陈列品购置</t>
  </si>
  <si>
    <t xml:space="preserve">  离休费</t>
  </si>
  <si>
    <t xml:space="preserve">  培训费</t>
  </si>
  <si>
    <t xml:space="preserve">  无形资产购置</t>
  </si>
  <si>
    <t xml:space="preserve">  退休费</t>
  </si>
  <si>
    <t xml:space="preserve">  公务接待费</t>
  </si>
  <si>
    <t xml:space="preserve">  其他资本性支出</t>
  </si>
  <si>
    <t xml:space="preserve">  退职（役）费</t>
  </si>
  <si>
    <t xml:space="preserve">  专用材料费</t>
  </si>
  <si>
    <t>债务利息及费用支出</t>
  </si>
  <si>
    <t xml:space="preserve">  抚恤金</t>
  </si>
  <si>
    <t xml:space="preserve">  被装购置费</t>
  </si>
  <si>
    <t xml:space="preserve">  国内债务付息</t>
  </si>
  <si>
    <t xml:space="preserve">  生活补助</t>
  </si>
  <si>
    <t xml:space="preserve">  专用燃料费</t>
  </si>
  <si>
    <t xml:space="preserve">  国外债务付息</t>
  </si>
  <si>
    <t xml:space="preserve">  救济费</t>
  </si>
  <si>
    <t xml:space="preserve">  劳务费</t>
  </si>
  <si>
    <t xml:space="preserve">  国内债务发行费用</t>
  </si>
  <si>
    <t xml:space="preserve">  医疗费补助</t>
  </si>
  <si>
    <t xml:space="preserve">  委托业务费</t>
  </si>
  <si>
    <t xml:space="preserve">  国外债务发行费用</t>
  </si>
  <si>
    <t xml:space="preserve">  助学金</t>
  </si>
  <si>
    <t xml:space="preserve">  工会经费</t>
  </si>
  <si>
    <t>对企业补助</t>
  </si>
  <si>
    <t xml:space="preserve">  奖励金</t>
  </si>
  <si>
    <t xml:space="preserve">  福利费</t>
  </si>
  <si>
    <t xml:space="preserve">  资本金注入</t>
  </si>
  <si>
    <t xml:space="preserve">  个人农业生产补贴</t>
  </si>
  <si>
    <t xml:space="preserve">  公务用车运行维护费</t>
  </si>
  <si>
    <t xml:space="preserve">  政府投资基金股权投资</t>
  </si>
  <si>
    <t xml:space="preserve">  其他对个人和家庭的补助</t>
  </si>
  <si>
    <t xml:space="preserve">  其他交通费用</t>
  </si>
  <si>
    <t xml:space="preserve">  费用补贴</t>
  </si>
  <si>
    <t xml:space="preserve">  税金及附加费用</t>
  </si>
  <si>
    <t xml:space="preserve">  利息补贴</t>
  </si>
  <si>
    <t xml:space="preserve">  其他商品和服务支出</t>
  </si>
  <si>
    <t xml:space="preserve">  其他对企业补助</t>
  </si>
  <si>
    <t>其他支出</t>
  </si>
  <si>
    <t xml:space="preserve">  赠与</t>
  </si>
  <si>
    <t xml:space="preserve">  国家赔偿费用支出</t>
  </si>
  <si>
    <t xml:space="preserve">   对民间非营利组织和群众性自治组织补贴</t>
  </si>
  <si>
    <t xml:space="preserve">  其他支出</t>
  </si>
  <si>
    <t>人员经费合计</t>
  </si>
  <si>
    <t>公用经费合计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</si>
  <si>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</si>
  <si>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</si>
  <si>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</si>
  <si>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</si>
  <si>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</si>
  <si>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小计</t>
  </si>
  <si>
    <t>××类（如：其他支出）</t>
  </si>
  <si>
    <t>××款（如：彩票发行销售机构业务费安排的支出）</t>
  </si>
  <si>
    <t>××项（如：其他彩票发行销售机构业务费安排的支出）</t>
  </si>
  <si>
    <t>教育支出</t>
  </si>
  <si>
    <t>职业教育</t>
  </si>
  <si>
    <t>社会保障和就业支出</t>
  </si>
  <si>
    <t>行政事业单位离退休</t>
  </si>
  <si>
    <t xml:space="preserve">  归口管理的行政单位离退休</t>
  </si>
  <si>
    <t xml:space="preserve">  机关事业单位基本养老保险缴费支出</t>
  </si>
  <si>
    <t xml:space="preserve">  机关事业单位职业年金缴费支出</t>
  </si>
  <si>
    <t>医疗卫生与计划生育支出</t>
  </si>
  <si>
    <t>行政事业单位医疗</t>
  </si>
  <si>
    <t xml:space="preserve">  事业单位医疗</t>
  </si>
  <si>
    <t xml:space="preserve">  其他行政事业单位医疗支出</t>
  </si>
  <si>
    <t xml:space="preserve">  高等职业教育</t>
  </si>
  <si>
    <t>编制单位：天津交通职业学院</t>
  </si>
  <si>
    <t>天津交通职业学院</t>
  </si>
  <si>
    <t>天津交通职业学院2018年度无政府性基金预算财政拨款收入、支出和结转结余，故本表为空表。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</si>
</sst>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;;"/>
    <numFmt numFmtId="178" formatCode="0.0_ "/>
    <numFmt numFmtId="179" formatCode="0.00_ "/>
    <numFmt numFmtId="180" formatCode="#,##0.0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20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2"/>
      <color indexed="8"/>
      <name val="黑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0"/>
    </font>
    <font>
      <sz val="24"/>
      <color indexed="8"/>
      <name val="华文中宋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20"/>
      <color indexed="8"/>
      <name val="华文中宋"/>
      <family val="0"/>
    </font>
    <font>
      <sz val="11"/>
      <name val="华文中宋"/>
      <family val="0"/>
    </font>
    <font>
      <sz val="9"/>
      <name val="宋体"/>
      <family val="0"/>
    </font>
    <font>
      <sz val="26"/>
      <name val="华文中宋"/>
      <family val="0"/>
    </font>
    <font>
      <sz val="22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4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1" borderId="5" applyNumberFormat="0" applyAlignment="0" applyProtection="0"/>
    <xf numFmtId="0" fontId="37" fillId="12" borderId="6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8" borderId="0" applyNumberFormat="0" applyBorder="0" applyAlignment="0" applyProtection="0"/>
    <xf numFmtId="0" fontId="32" fillId="17" borderId="0" applyNumberFormat="0" applyBorder="0" applyAlignment="0" applyProtection="0"/>
    <xf numFmtId="0" fontId="35" fillId="11" borderId="8" applyNumberFormat="0" applyAlignment="0" applyProtection="0"/>
    <xf numFmtId="0" fontId="28" fillId="5" borderId="5" applyNumberFormat="0" applyAlignment="0" applyProtection="0"/>
    <xf numFmtId="0" fontId="40" fillId="0" borderId="0">
      <alignment/>
      <protection/>
    </xf>
    <xf numFmtId="0" fontId="1" fillId="3" borderId="9" applyNumberFormat="0" applyFont="0" applyAlignment="0" applyProtection="0"/>
  </cellStyleXfs>
  <cellXfs count="198">
    <xf numFmtId="0" fontId="0" fillId="0" borderId="0" xfId="0" applyAlignment="1">
      <alignment/>
    </xf>
    <xf numFmtId="0" fontId="2" fillId="11" borderId="0" xfId="55" applyFont="1" applyFill="1" applyAlignment="1">
      <alignment vertical="center" wrapText="1"/>
      <protection/>
    </xf>
    <xf numFmtId="0" fontId="3" fillId="11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4" fillId="0" borderId="0" xfId="53" applyFont="1" applyAlignment="1">
      <alignment horizontal="left" vertical="center"/>
      <protection/>
    </xf>
    <xf numFmtId="0" fontId="6" fillId="11" borderId="0" xfId="53" applyFont="1" applyFill="1" applyAlignment="1">
      <alignment horizontal="left" vertical="center"/>
      <protection/>
    </xf>
    <xf numFmtId="0" fontId="3" fillId="11" borderId="0" xfId="55" applyFont="1" applyFill="1" applyAlignment="1">
      <alignment horizontal="center" vertical="center" wrapText="1"/>
      <protection/>
    </xf>
    <xf numFmtId="0" fontId="3" fillId="11" borderId="0" xfId="55" applyFont="1" applyFill="1" applyBorder="1" applyAlignment="1">
      <alignment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177" fontId="8" fillId="0" borderId="10" xfId="0" applyNumberFormat="1" applyFont="1" applyBorder="1" applyAlignment="1">
      <alignment horizontal="left" vertical="center" wrapText="1"/>
    </xf>
    <xf numFmtId="0" fontId="7" fillId="0" borderId="10" xfId="55" applyFont="1" applyFill="1" applyBorder="1" applyAlignment="1">
      <alignment vertical="center" wrapText="1"/>
      <protection/>
    </xf>
    <xf numFmtId="4" fontId="7" fillId="0" borderId="10" xfId="55" applyNumberFormat="1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2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55" applyFont="1" applyAlignment="1">
      <alignment horizontal="left" vertical="center"/>
      <protection/>
    </xf>
    <xf numFmtId="0" fontId="6" fillId="11" borderId="0" xfId="53" applyFont="1" applyFill="1" applyAlignment="1">
      <alignment horizontal="right" vertical="center"/>
      <protection/>
    </xf>
    <xf numFmtId="0" fontId="7" fillId="0" borderId="12" xfId="55" applyFont="1" applyBorder="1" applyAlignment="1">
      <alignment horizontal="center" vertical="center" wrapText="1"/>
      <protection/>
    </xf>
    <xf numFmtId="4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vertical="center" wrapText="1"/>
      <protection/>
    </xf>
    <xf numFmtId="0" fontId="7" fillId="0" borderId="13" xfId="55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vertical="center"/>
    </xf>
    <xf numFmtId="178" fontId="7" fillId="0" borderId="10" xfId="54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center" vertical="center"/>
    </xf>
    <xf numFmtId="0" fontId="2" fillId="0" borderId="0" xfId="53" applyFont="1" applyAlignment="1">
      <alignment horizontal="right" vertical="center"/>
      <protection/>
    </xf>
    <xf numFmtId="0" fontId="0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0" fillId="11" borderId="0" xfId="53" applyFont="1" applyFill="1" applyAlignment="1">
      <alignment horizontal="right" vertical="center"/>
      <protection/>
    </xf>
    <xf numFmtId="0" fontId="15" fillId="11" borderId="0" xfId="53" applyFont="1" applyFill="1" applyAlignment="1">
      <alignment horizontal="right" vertical="center"/>
      <protection/>
    </xf>
    <xf numFmtId="179" fontId="16" fillId="11" borderId="10" xfId="53" applyNumberFormat="1" applyFont="1" applyFill="1" applyBorder="1" applyAlignment="1">
      <alignment horizontal="center" vertical="center"/>
      <protection/>
    </xf>
    <xf numFmtId="49" fontId="16" fillId="11" borderId="10" xfId="53" applyNumberFormat="1" applyFont="1" applyFill="1" applyBorder="1" applyAlignment="1">
      <alignment horizontal="center" vertical="center" wrapText="1"/>
      <protection/>
    </xf>
    <xf numFmtId="49" fontId="16" fillId="11" borderId="12" xfId="53" applyNumberFormat="1" applyFont="1" applyFill="1" applyBorder="1" applyAlignment="1">
      <alignment horizontal="center" vertical="center" wrapText="1"/>
      <protection/>
    </xf>
    <xf numFmtId="49" fontId="16" fillId="11" borderId="10" xfId="53" applyNumberFormat="1" applyFont="1" applyFill="1" applyBorder="1" applyAlignment="1">
      <alignment horizontal="center" vertical="center"/>
      <protection/>
    </xf>
    <xf numFmtId="49" fontId="16" fillId="11" borderId="12" xfId="53" applyNumberFormat="1" applyFont="1" applyFill="1" applyBorder="1" applyAlignment="1">
      <alignment horizontal="center" vertical="center"/>
      <protection/>
    </xf>
    <xf numFmtId="0" fontId="17" fillId="18" borderId="10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left" vertical="center"/>
    </xf>
    <xf numFmtId="179" fontId="16" fillId="11" borderId="14" xfId="53" applyNumberFormat="1" applyFont="1" applyFill="1" applyBorder="1" applyAlignment="1">
      <alignment horizontal="left" vertical="center"/>
      <protection/>
    </xf>
    <xf numFmtId="179" fontId="16" fillId="0" borderId="14" xfId="53" applyNumberFormat="1" applyFont="1" applyFill="1" applyBorder="1" applyAlignment="1">
      <alignment horizontal="center" vertical="center"/>
      <protection/>
    </xf>
    <xf numFmtId="179" fontId="16" fillId="0" borderId="10" xfId="53" applyNumberFormat="1" applyFont="1" applyFill="1" applyBorder="1" applyAlignment="1">
      <alignment horizontal="center" vertical="center"/>
      <protection/>
    </xf>
    <xf numFmtId="179" fontId="16" fillId="0" borderId="10" xfId="53" applyNumberFormat="1" applyFont="1" applyFill="1" applyBorder="1" applyAlignment="1">
      <alignment horizontal="left" vertical="center"/>
      <protection/>
    </xf>
    <xf numFmtId="0" fontId="17" fillId="18" borderId="11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11" borderId="0" xfId="0" applyFill="1" applyAlignment="1">
      <alignment horizontal="right" vertical="center"/>
    </xf>
    <xf numFmtId="0" fontId="6" fillId="11" borderId="0" xfId="0" applyFont="1" applyFill="1" applyAlignment="1">
      <alignment horizontal="center" vertical="center"/>
    </xf>
    <xf numFmtId="49" fontId="7" fillId="11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7" fillId="11" borderId="1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/>
    </xf>
    <xf numFmtId="0" fontId="1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7" fillId="18" borderId="14" xfId="0" applyFont="1" applyFill="1" applyBorder="1" applyAlignment="1">
      <alignment horizontal="center" vertical="center"/>
    </xf>
    <xf numFmtId="0" fontId="17" fillId="18" borderId="12" xfId="0" applyFont="1" applyFill="1" applyBorder="1" applyAlignment="1">
      <alignment horizontal="center" vertical="center"/>
    </xf>
    <xf numFmtId="180" fontId="16" fillId="0" borderId="10" xfId="54" applyNumberFormat="1" applyFont="1" applyFill="1" applyBorder="1" applyAlignment="1" applyProtection="1">
      <alignment horizontal="right" vertical="center" wrapText="1"/>
      <protection/>
    </xf>
    <xf numFmtId="180" fontId="16" fillId="0" borderId="12" xfId="54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 vertical="center"/>
    </xf>
    <xf numFmtId="0" fontId="16" fillId="0" borderId="14" xfId="54" applyFont="1" applyFill="1" applyBorder="1" applyAlignment="1">
      <alignment vertical="center"/>
      <protection/>
    </xf>
    <xf numFmtId="180" fontId="16" fillId="0" borderId="10" xfId="54" applyNumberFormat="1" applyFont="1" applyFill="1" applyBorder="1" applyAlignment="1">
      <alignment wrapText="1"/>
      <protection/>
    </xf>
    <xf numFmtId="0" fontId="3" fillId="0" borderId="0" xfId="0" applyFont="1" applyFill="1" applyAlignment="1">
      <alignment vertical="center"/>
    </xf>
    <xf numFmtId="0" fontId="16" fillId="0" borderId="14" xfId="54" applyNumberFormat="1" applyFont="1" applyFill="1" applyBorder="1" applyAlignment="1" applyProtection="1">
      <alignment horizontal="left" vertical="center" wrapText="1"/>
      <protection/>
    </xf>
    <xf numFmtId="0" fontId="16" fillId="0" borderId="14" xfId="54" applyNumberFormat="1" applyFont="1" applyFill="1" applyBorder="1" applyAlignment="1" applyProtection="1">
      <alignment horizontal="center" vertical="center"/>
      <protection/>
    </xf>
    <xf numFmtId="0" fontId="16" fillId="0" borderId="10" xfId="54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180" fontId="16" fillId="0" borderId="11" xfId="54" applyNumberFormat="1" applyFont="1" applyFill="1" applyBorder="1" applyAlignment="1" applyProtection="1">
      <alignment horizontal="right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16" fillId="0" borderId="14" xfId="53" applyNumberFormat="1" applyFont="1" applyFill="1" applyBorder="1" applyAlignment="1" quotePrefix="1">
      <alignment horizontal="left" vertical="center"/>
      <protection/>
    </xf>
    <xf numFmtId="179" fontId="16" fillId="11" borderId="10" xfId="53" applyNumberFormat="1" applyFont="1" applyFill="1" applyBorder="1" applyAlignment="1" quotePrefix="1">
      <alignment horizontal="left" vertical="center"/>
      <protection/>
    </xf>
    <xf numFmtId="179" fontId="16" fillId="0" borderId="10" xfId="53" applyNumberFormat="1" applyFont="1" applyFill="1" applyBorder="1" applyAlignment="1" quotePrefix="1">
      <alignment horizontal="left" vertical="center"/>
      <protection/>
    </xf>
    <xf numFmtId="179" fontId="7" fillId="11" borderId="10" xfId="0" applyNumberFormat="1" applyFont="1" applyFill="1" applyBorder="1" applyAlignment="1" quotePrefix="1">
      <alignment horizontal="center" vertical="center"/>
    </xf>
    <xf numFmtId="49" fontId="7" fillId="11" borderId="10" xfId="0" applyNumberFormat="1" applyFont="1" applyFill="1" applyBorder="1" applyAlignment="1" quotePrefix="1">
      <alignment horizontal="center" vertical="center"/>
    </xf>
    <xf numFmtId="179" fontId="16" fillId="11" borderId="14" xfId="53" applyNumberFormat="1" applyFont="1" applyFill="1" applyBorder="1" applyAlignment="1" quotePrefix="1">
      <alignment horizontal="center" vertical="center"/>
      <protection/>
    </xf>
    <xf numFmtId="179" fontId="16" fillId="11" borderId="10" xfId="53" applyNumberFormat="1" applyFont="1" applyFill="1" applyBorder="1" applyAlignment="1" quotePrefix="1">
      <alignment horizontal="center" vertical="center"/>
      <protection/>
    </xf>
    <xf numFmtId="179" fontId="18" fillId="0" borderId="14" xfId="53" applyNumberFormat="1" applyFont="1" applyFill="1" applyBorder="1" applyAlignment="1" quotePrefix="1">
      <alignment horizontal="center" vertical="center"/>
      <protection/>
    </xf>
    <xf numFmtId="179" fontId="18" fillId="0" borderId="10" xfId="53" applyNumberFormat="1" applyFont="1" applyFill="1" applyBorder="1" applyAlignment="1" quotePrefix="1">
      <alignment horizontal="center" vertical="center"/>
      <protection/>
    </xf>
    <xf numFmtId="179" fontId="18" fillId="11" borderId="15" xfId="53" applyNumberFormat="1" applyFont="1" applyFill="1" applyBorder="1" applyAlignment="1" quotePrefix="1">
      <alignment horizontal="center" vertical="center"/>
      <protection/>
    </xf>
    <xf numFmtId="179" fontId="18" fillId="11" borderId="11" xfId="53" applyNumberFormat="1" applyFont="1" applyFill="1" applyBorder="1" applyAlignment="1" quotePrefix="1">
      <alignment horizontal="center" vertical="center"/>
      <protection/>
    </xf>
    <xf numFmtId="180" fontId="16" fillId="0" borderId="12" xfId="54" applyNumberFormat="1" applyFont="1" applyFill="1" applyBorder="1" applyAlignment="1">
      <alignment wrapText="1"/>
      <protection/>
    </xf>
    <xf numFmtId="180" fontId="16" fillId="0" borderId="13" xfId="54" applyNumberFormat="1" applyFont="1" applyFill="1" applyBorder="1" applyAlignment="1">
      <alignment wrapText="1"/>
      <protection/>
    </xf>
    <xf numFmtId="0" fontId="8" fillId="0" borderId="10" xfId="0" applyFont="1" applyBorder="1" applyAlignment="1">
      <alignment vertical="center" wrapText="1"/>
    </xf>
    <xf numFmtId="43" fontId="7" fillId="0" borderId="10" xfId="69" applyFont="1" applyFill="1" applyBorder="1" applyAlignment="1">
      <alignment horizontal="right" vertical="center"/>
    </xf>
    <xf numFmtId="43" fontId="7" fillId="0" borderId="12" xfId="69" applyFont="1" applyFill="1" applyBorder="1" applyAlignment="1">
      <alignment horizontal="right" vertical="center"/>
    </xf>
    <xf numFmtId="43" fontId="20" fillId="0" borderId="10" xfId="69" applyFont="1" applyFill="1" applyBorder="1" applyAlignment="1">
      <alignment horizontal="right" vertical="center"/>
    </xf>
    <xf numFmtId="43" fontId="7" fillId="0" borderId="11" xfId="69" applyFont="1" applyFill="1" applyBorder="1" applyAlignment="1">
      <alignment horizontal="right" vertical="center"/>
    </xf>
    <xf numFmtId="43" fontId="7" fillId="0" borderId="13" xfId="69" applyFont="1" applyFill="1" applyBorder="1" applyAlignment="1">
      <alignment horizontal="right" vertical="center"/>
    </xf>
    <xf numFmtId="43" fontId="16" fillId="0" borderId="10" xfId="69" applyFont="1" applyFill="1" applyBorder="1" applyAlignment="1">
      <alignment horizontal="right" vertical="center"/>
    </xf>
    <xf numFmtId="43" fontId="16" fillId="0" borderId="11" xfId="69" applyFont="1" applyFill="1" applyBorder="1" applyAlignment="1">
      <alignment horizontal="right" vertical="center"/>
    </xf>
    <xf numFmtId="43" fontId="16" fillId="11" borderId="10" xfId="69" applyFont="1" applyFill="1" applyBorder="1" applyAlignment="1">
      <alignment horizontal="center" vertical="center"/>
    </xf>
    <xf numFmtId="43" fontId="16" fillId="0" borderId="12" xfId="69" applyFont="1" applyFill="1" applyBorder="1" applyAlignment="1">
      <alignment horizontal="right" vertical="center"/>
    </xf>
    <xf numFmtId="43" fontId="18" fillId="0" borderId="12" xfId="69" applyFont="1" applyFill="1" applyBorder="1" applyAlignment="1">
      <alignment vertical="center"/>
    </xf>
    <xf numFmtId="43" fontId="16" fillId="0" borderId="12" xfId="69" applyFont="1" applyFill="1" applyBorder="1" applyAlignment="1">
      <alignment vertical="center"/>
    </xf>
    <xf numFmtId="43" fontId="18" fillId="0" borderId="13" xfId="69" applyFont="1" applyFill="1" applyBorder="1" applyAlignment="1">
      <alignment vertical="center"/>
    </xf>
    <xf numFmtId="43" fontId="7" fillId="0" borderId="10" xfId="69" applyFont="1" applyFill="1" applyBorder="1" applyAlignment="1" applyProtection="1">
      <alignment horizontal="right" vertical="center" wrapText="1"/>
      <protection/>
    </xf>
    <xf numFmtId="43" fontId="1" fillId="0" borderId="10" xfId="69" applyFont="1" applyFill="1" applyBorder="1" applyAlignment="1">
      <alignment horizontal="left" vertical="center"/>
    </xf>
    <xf numFmtId="43" fontId="1" fillId="0" borderId="10" xfId="69" applyFont="1" applyFill="1" applyBorder="1" applyAlignment="1">
      <alignment horizontal="right" vertical="center"/>
    </xf>
    <xf numFmtId="43" fontId="7" fillId="0" borderId="12" xfId="69" applyFont="1" applyFill="1" applyBorder="1" applyAlignment="1" applyProtection="1">
      <alignment horizontal="right" vertical="center" wrapText="1"/>
      <protection/>
    </xf>
    <xf numFmtId="43" fontId="1" fillId="0" borderId="11" xfId="69" applyFont="1" applyFill="1" applyBorder="1" applyAlignment="1">
      <alignment horizontal="left" vertical="center"/>
    </xf>
    <xf numFmtId="43" fontId="7" fillId="0" borderId="13" xfId="69" applyFont="1" applyFill="1" applyBorder="1" applyAlignment="1" applyProtection="1">
      <alignment horizontal="right" vertical="center" wrapText="1"/>
      <protection/>
    </xf>
    <xf numFmtId="43" fontId="1" fillId="0" borderId="0" xfId="0" applyNumberFormat="1" applyFont="1" applyFill="1" applyBorder="1" applyAlignment="1">
      <alignment vertical="center"/>
    </xf>
    <xf numFmtId="43" fontId="7" fillId="0" borderId="10" xfId="69" applyFont="1" applyFill="1" applyBorder="1" applyAlignment="1">
      <alignment horizontal="center" vertical="center" wrapText="1"/>
    </xf>
    <xf numFmtId="43" fontId="7" fillId="0" borderId="12" xfId="69" applyFont="1" applyFill="1" applyBorder="1" applyAlignment="1">
      <alignment horizontal="center" vertical="center" wrapText="1"/>
    </xf>
    <xf numFmtId="43" fontId="7" fillId="0" borderId="10" xfId="69" applyFont="1" applyFill="1" applyBorder="1" applyAlignment="1">
      <alignment vertical="center" wrapText="1"/>
    </xf>
    <xf numFmtId="43" fontId="7" fillId="0" borderId="12" xfId="69" applyFont="1" applyFill="1" applyBorder="1" applyAlignment="1">
      <alignment vertical="center" wrapText="1"/>
    </xf>
    <xf numFmtId="43" fontId="7" fillId="0" borderId="11" xfId="69" applyFont="1" applyFill="1" applyBorder="1" applyAlignment="1">
      <alignment vertical="center" wrapText="1"/>
    </xf>
    <xf numFmtId="43" fontId="7" fillId="0" borderId="13" xfId="69" applyFont="1" applyFill="1" applyBorder="1" applyAlignment="1">
      <alignment vertical="center" wrapText="1"/>
    </xf>
    <xf numFmtId="179" fontId="7" fillId="11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6" xfId="54" applyNumberFormat="1" applyFont="1" applyFill="1" applyBorder="1" applyAlignment="1" applyProtection="1">
      <alignment horizontal="center" vertical="center" wrapText="1"/>
      <protection/>
    </xf>
    <xf numFmtId="0" fontId="16" fillId="0" borderId="17" xfId="54" applyNumberFormat="1" applyFont="1" applyFill="1" applyBorder="1" applyAlignment="1" applyProtection="1">
      <alignment horizontal="center" vertical="center" wrapText="1"/>
      <protection/>
    </xf>
    <xf numFmtId="0" fontId="16" fillId="0" borderId="18" xfId="54" applyNumberFormat="1" applyFont="1" applyFill="1" applyBorder="1" applyAlignment="1" applyProtection="1">
      <alignment horizontal="center" vertical="center" wrapText="1"/>
      <protection/>
    </xf>
    <xf numFmtId="0" fontId="17" fillId="18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179" fontId="7" fillId="11" borderId="16" xfId="0" applyNumberFormat="1" applyFont="1" applyFill="1" applyBorder="1" applyAlignment="1" quotePrefix="1">
      <alignment horizontal="center" vertical="center" wrapText="1"/>
    </xf>
    <xf numFmtId="179" fontId="7" fillId="11" borderId="17" xfId="0" applyNumberFormat="1" applyFont="1" applyFill="1" applyBorder="1" applyAlignment="1">
      <alignment horizontal="center" vertical="center" wrapText="1"/>
    </xf>
    <xf numFmtId="179" fontId="7" fillId="11" borderId="14" xfId="0" applyNumberFormat="1" applyFont="1" applyFill="1" applyBorder="1" applyAlignment="1" quotePrefix="1">
      <alignment horizontal="center" vertical="center"/>
    </xf>
    <xf numFmtId="179" fontId="7" fillId="11" borderId="10" xfId="0" applyNumberFormat="1" applyFont="1" applyFill="1" applyBorder="1" applyAlignment="1">
      <alignment horizontal="center" vertical="center"/>
    </xf>
    <xf numFmtId="179" fontId="7" fillId="11" borderId="14" xfId="0" applyNumberFormat="1" applyFont="1" applyFill="1" applyBorder="1" applyAlignment="1">
      <alignment horizontal="center" vertical="center" wrapText="1"/>
    </xf>
    <xf numFmtId="179" fontId="7" fillId="11" borderId="17" xfId="0" applyNumberFormat="1" applyFont="1" applyFill="1" applyBorder="1" applyAlignment="1" quotePrefix="1">
      <alignment horizontal="center" vertical="center" wrapText="1"/>
    </xf>
    <xf numFmtId="179" fontId="7" fillId="0" borderId="17" xfId="0" applyNumberFormat="1" applyFont="1" applyFill="1" applyBorder="1" applyAlignment="1" quotePrefix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6" fontId="0" fillId="11" borderId="15" xfId="0" applyNumberFormat="1" applyFill="1" applyBorder="1" applyAlignment="1">
      <alignment horizontal="left" vertical="center"/>
    </xf>
    <xf numFmtId="176" fontId="0" fillId="11" borderId="11" xfId="0" applyNumberFormat="1" applyFill="1" applyBorder="1" applyAlignment="1">
      <alignment horizontal="left" vertical="center"/>
    </xf>
    <xf numFmtId="179" fontId="7" fillId="11" borderId="10" xfId="0" applyNumberFormat="1" applyFont="1" applyFill="1" applyBorder="1" applyAlignment="1" quotePrefix="1">
      <alignment horizontal="center" vertical="center" wrapText="1"/>
    </xf>
    <xf numFmtId="176" fontId="0" fillId="11" borderId="14" xfId="0" applyNumberFormat="1" applyFill="1" applyBorder="1" applyAlignment="1">
      <alignment horizontal="left" vertical="center"/>
    </xf>
    <xf numFmtId="176" fontId="0" fillId="11" borderId="10" xfId="0" applyNumberFormat="1" applyFill="1" applyBorder="1" applyAlignment="1">
      <alignment horizontal="left" vertical="center"/>
    </xf>
    <xf numFmtId="179" fontId="7" fillId="11" borderId="18" xfId="0" applyNumberFormat="1" applyFont="1" applyFill="1" applyBorder="1" applyAlignment="1" quotePrefix="1">
      <alignment horizontal="center" vertical="center" wrapText="1"/>
    </xf>
    <xf numFmtId="179" fontId="7" fillId="11" borderId="12" xfId="0" applyNumberFormat="1" applyFont="1" applyFill="1" applyBorder="1" applyAlignment="1">
      <alignment horizontal="center" vertical="center" wrapText="1"/>
    </xf>
    <xf numFmtId="49" fontId="7" fillId="11" borderId="14" xfId="0" applyNumberFormat="1" applyFont="1" applyFill="1" applyBorder="1" applyAlignment="1" quotePrefix="1">
      <alignment horizontal="center" vertical="center"/>
    </xf>
    <xf numFmtId="49" fontId="7" fillId="11" borderId="10" xfId="0" applyNumberFormat="1" applyFont="1" applyFill="1" applyBorder="1" applyAlignment="1">
      <alignment horizontal="center" vertical="center"/>
    </xf>
    <xf numFmtId="0" fontId="14" fillId="0" borderId="0" xfId="53" applyFont="1" applyFill="1" applyAlignment="1">
      <alignment horizontal="center" vertical="center"/>
      <protection/>
    </xf>
    <xf numFmtId="179" fontId="16" fillId="11" borderId="16" xfId="53" applyNumberFormat="1" applyFont="1" applyFill="1" applyBorder="1" applyAlignment="1" quotePrefix="1">
      <alignment horizontal="center" vertical="center"/>
      <protection/>
    </xf>
    <xf numFmtId="179" fontId="16" fillId="11" borderId="17" xfId="53" applyNumberFormat="1" applyFont="1" applyFill="1" applyBorder="1" applyAlignment="1">
      <alignment horizontal="center" vertical="center"/>
      <protection/>
    </xf>
    <xf numFmtId="179" fontId="16" fillId="11" borderId="17" xfId="53" applyNumberFormat="1" applyFont="1" applyFill="1" applyBorder="1" applyAlignment="1" quotePrefix="1">
      <alignment horizontal="center" vertical="center"/>
      <protection/>
    </xf>
    <xf numFmtId="179" fontId="16" fillId="11" borderId="18" xfId="53" applyNumberFormat="1" applyFont="1" applyFill="1" applyBorder="1" applyAlignment="1">
      <alignment horizontal="center" vertical="center"/>
      <protection/>
    </xf>
    <xf numFmtId="179" fontId="16" fillId="11" borderId="10" xfId="53" applyNumberFormat="1" applyFont="1" applyFill="1" applyBorder="1" applyAlignment="1" quotePrefix="1">
      <alignment horizontal="center" vertical="center"/>
      <protection/>
    </xf>
    <xf numFmtId="179" fontId="16" fillId="11" borderId="10" xfId="53" applyNumberFormat="1" applyFont="1" applyFill="1" applyBorder="1" applyAlignment="1">
      <alignment horizontal="center" vertical="center"/>
      <protection/>
    </xf>
    <xf numFmtId="176" fontId="0" fillId="11" borderId="19" xfId="0" applyNumberFormat="1" applyFill="1" applyBorder="1" applyAlignment="1">
      <alignment horizontal="left" vertical="center"/>
    </xf>
    <xf numFmtId="176" fontId="0" fillId="11" borderId="20" xfId="0" applyNumberFormat="1" applyFill="1" applyBorder="1" applyAlignment="1">
      <alignment horizontal="left" vertical="center"/>
    </xf>
    <xf numFmtId="0" fontId="5" fillId="11" borderId="0" xfId="55" applyFont="1" applyFill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178" fontId="11" fillId="0" borderId="17" xfId="0" applyNumberFormat="1" applyFont="1" applyFill="1" applyBorder="1" applyAlignment="1">
      <alignment horizontal="center" vertical="center"/>
    </xf>
    <xf numFmtId="178" fontId="11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55" applyNumberFormat="1" applyFont="1" applyAlignment="1">
      <alignment horizontal="left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2 3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2007年行政单位基层表样表" xfId="53"/>
    <cellStyle name="常规_报表" xfId="54"/>
    <cellStyle name="常规_事业单位部门决算报表（讨论稿） 2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zoomScale="80" zoomScaleNormal="80" zoomScaleSheetLayoutView="100" zoomScalePageLayoutView="0" workbookViewId="0" topLeftCell="A10">
      <selection activeCell="A25" sqref="A25"/>
    </sheetView>
  </sheetViews>
  <sheetFormatPr defaultColWidth="7.00390625" defaultRowHeight="18" customHeight="1"/>
  <cols>
    <col min="1" max="1" width="42.875" style="80" customWidth="1"/>
    <col min="2" max="2" width="6.375" style="80" customWidth="1"/>
    <col min="3" max="3" width="20.50390625" style="80" bestFit="1" customWidth="1"/>
    <col min="4" max="4" width="35.00390625" style="80" customWidth="1"/>
    <col min="5" max="5" width="6.375" style="80" customWidth="1"/>
    <col min="6" max="6" width="20.50390625" style="80" bestFit="1" customWidth="1"/>
    <col min="7" max="149" width="6.75390625" style="80" customWidth="1"/>
    <col min="150" max="242" width="6.875" style="80" customWidth="1"/>
    <col min="243" max="16384" width="7.00390625" style="80" customWidth="1"/>
  </cols>
  <sheetData>
    <row r="1" spans="1:241" ht="22.5" customHeight="1">
      <c r="A1" s="44" t="s">
        <v>0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</row>
    <row r="2" spans="1:256" s="39" customFormat="1" ht="42.75" customHeight="1">
      <c r="A2" s="146" t="s">
        <v>1</v>
      </c>
      <c r="B2" s="146"/>
      <c r="C2" s="146"/>
      <c r="D2" s="146"/>
      <c r="E2" s="146"/>
      <c r="F2" s="146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spans="1:242" ht="20.25" customHeight="1">
      <c r="A3" s="84" t="s">
        <v>225</v>
      </c>
      <c r="B3" s="85"/>
      <c r="C3" s="85"/>
      <c r="D3" s="85"/>
      <c r="E3" s="85"/>
      <c r="F3" s="86" t="s">
        <v>2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</row>
    <row r="4" spans="1:242" ht="32.25" customHeight="1">
      <c r="A4" s="147" t="s">
        <v>3</v>
      </c>
      <c r="B4" s="148"/>
      <c r="C4" s="148"/>
      <c r="D4" s="148" t="s">
        <v>4</v>
      </c>
      <c r="E4" s="148"/>
      <c r="F4" s="149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</row>
    <row r="5" spans="1:242" ht="32.25" customHeight="1">
      <c r="A5" s="88" t="s">
        <v>5</v>
      </c>
      <c r="B5" s="150" t="s">
        <v>6</v>
      </c>
      <c r="C5" s="52" t="s">
        <v>7</v>
      </c>
      <c r="D5" s="52" t="s">
        <v>5</v>
      </c>
      <c r="E5" s="150" t="s">
        <v>6</v>
      </c>
      <c r="F5" s="89" t="s">
        <v>7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</row>
    <row r="6" spans="1:256" s="41" customFormat="1" ht="32.25" customHeight="1">
      <c r="A6" s="88" t="s">
        <v>8</v>
      </c>
      <c r="B6" s="150" t="s">
        <v>9</v>
      </c>
      <c r="C6" s="52" t="s">
        <v>10</v>
      </c>
      <c r="D6" s="52" t="s">
        <v>8</v>
      </c>
      <c r="E6" s="150" t="s">
        <v>9</v>
      </c>
      <c r="F6" s="89" t="s">
        <v>11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s="41" customFormat="1" ht="32.25" customHeight="1">
      <c r="A7" s="106" t="s">
        <v>12</v>
      </c>
      <c r="B7" s="52" t="s">
        <v>10</v>
      </c>
      <c r="C7" s="94">
        <v>150555818</v>
      </c>
      <c r="D7" s="107" t="s">
        <v>13</v>
      </c>
      <c r="E7" s="52">
        <v>26</v>
      </c>
      <c r="F7" s="91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spans="1:256" s="41" customFormat="1" ht="32.25" customHeight="1">
      <c r="A8" s="54" t="s">
        <v>14</v>
      </c>
      <c r="B8" s="52" t="s">
        <v>11</v>
      </c>
      <c r="C8" s="94"/>
      <c r="D8" s="107" t="s">
        <v>15</v>
      </c>
      <c r="E8" s="52">
        <v>27</v>
      </c>
      <c r="F8" s="91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256" s="41" customFormat="1" ht="32.25" customHeight="1">
      <c r="A9" s="54" t="s">
        <v>16</v>
      </c>
      <c r="B9" s="52" t="s">
        <v>17</v>
      </c>
      <c r="C9" s="94"/>
      <c r="D9" s="107" t="s">
        <v>18</v>
      </c>
      <c r="E9" s="52">
        <v>28</v>
      </c>
      <c r="F9" s="117">
        <v>198978775.04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spans="1:256" s="41" customFormat="1" ht="32.25" customHeight="1">
      <c r="A10" s="54" t="s">
        <v>19</v>
      </c>
      <c r="B10" s="52" t="s">
        <v>20</v>
      </c>
      <c r="C10" s="94">
        <v>57332519.54</v>
      </c>
      <c r="D10" s="107" t="s">
        <v>21</v>
      </c>
      <c r="E10" s="52">
        <v>29</v>
      </c>
      <c r="F10" s="11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  <row r="11" spans="1:256" s="41" customFormat="1" ht="32.25" customHeight="1">
      <c r="A11" s="54" t="s">
        <v>22</v>
      </c>
      <c r="B11" s="52" t="s">
        <v>23</v>
      </c>
      <c r="C11" s="94"/>
      <c r="D11" s="107" t="s">
        <v>24</v>
      </c>
      <c r="E11" s="52">
        <v>30</v>
      </c>
      <c r="F11" s="91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256" s="41" customFormat="1" ht="32.25" customHeight="1">
      <c r="A12" s="54" t="s">
        <v>25</v>
      </c>
      <c r="B12" s="52" t="s">
        <v>26</v>
      </c>
      <c r="C12" s="94">
        <v>3444128.44</v>
      </c>
      <c r="D12" s="107" t="s">
        <v>27</v>
      </c>
      <c r="E12" s="52">
        <v>31</v>
      </c>
      <c r="F12" s="91">
        <v>8342818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spans="1:256" s="41" customFormat="1" ht="32.25" customHeight="1">
      <c r="A13" s="54" t="s">
        <v>28</v>
      </c>
      <c r="B13" s="52" t="s">
        <v>29</v>
      </c>
      <c r="C13" s="94">
        <v>2087740.03</v>
      </c>
      <c r="D13" s="107" t="s">
        <v>30</v>
      </c>
      <c r="E13" s="52">
        <v>32</v>
      </c>
      <c r="F13" s="91">
        <v>4298000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256" s="41" customFormat="1" ht="32.25" customHeight="1">
      <c r="A14" s="93"/>
      <c r="B14" s="52" t="s">
        <v>31</v>
      </c>
      <c r="C14" s="94"/>
      <c r="D14" s="108" t="s">
        <v>32</v>
      </c>
      <c r="E14" s="52">
        <v>33</v>
      </c>
      <c r="F14" s="91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spans="1:256" s="41" customFormat="1" ht="32.25" customHeight="1">
      <c r="A15" s="96"/>
      <c r="B15" s="52" t="s">
        <v>33</v>
      </c>
      <c r="C15" s="94"/>
      <c r="D15" s="108" t="s">
        <v>34</v>
      </c>
      <c r="E15" s="52">
        <v>34</v>
      </c>
      <c r="F15" s="91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</row>
    <row r="16" spans="1:256" s="41" customFormat="1" ht="32.25" customHeight="1">
      <c r="A16" s="93"/>
      <c r="B16" s="52" t="s">
        <v>35</v>
      </c>
      <c r="C16" s="94"/>
      <c r="D16" s="108" t="s">
        <v>36</v>
      </c>
      <c r="E16" s="52">
        <v>35</v>
      </c>
      <c r="F16" s="117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</row>
    <row r="17" spans="1:256" s="41" customFormat="1" ht="32.25" customHeight="1">
      <c r="A17" s="96"/>
      <c r="B17" s="52" t="s">
        <v>37</v>
      </c>
      <c r="C17" s="94"/>
      <c r="D17" s="108" t="s">
        <v>38</v>
      </c>
      <c r="E17" s="52">
        <v>36</v>
      </c>
      <c r="F17" s="117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</row>
    <row r="18" spans="1:6" ht="32.25" customHeight="1">
      <c r="A18" s="96"/>
      <c r="B18" s="52" t="s">
        <v>39</v>
      </c>
      <c r="C18" s="94"/>
      <c r="D18" s="108" t="s">
        <v>40</v>
      </c>
      <c r="E18" s="52">
        <v>37</v>
      </c>
      <c r="F18" s="91"/>
    </row>
    <row r="19" spans="1:6" ht="32.25" customHeight="1">
      <c r="A19" s="96"/>
      <c r="B19" s="52" t="s">
        <v>41</v>
      </c>
      <c r="C19" s="90"/>
      <c r="D19" s="108" t="s">
        <v>42</v>
      </c>
      <c r="E19" s="52">
        <v>38</v>
      </c>
      <c r="F19" s="91"/>
    </row>
    <row r="20" spans="1:6" ht="32.25" customHeight="1">
      <c r="A20" s="96"/>
      <c r="B20" s="52" t="s">
        <v>43</v>
      </c>
      <c r="C20" s="90"/>
      <c r="D20" s="108" t="s">
        <v>44</v>
      </c>
      <c r="E20" s="52">
        <v>39</v>
      </c>
      <c r="F20" s="91"/>
    </row>
    <row r="21" spans="1:6" ht="32.25" customHeight="1">
      <c r="A21" s="96"/>
      <c r="B21" s="52" t="s">
        <v>45</v>
      </c>
      <c r="C21" s="90"/>
      <c r="D21" s="108" t="s">
        <v>46</v>
      </c>
      <c r="E21" s="52">
        <v>40</v>
      </c>
      <c r="F21" s="91"/>
    </row>
    <row r="22" spans="1:6" ht="32.25" customHeight="1">
      <c r="A22" s="96"/>
      <c r="B22" s="52" t="s">
        <v>47</v>
      </c>
      <c r="C22" s="90"/>
      <c r="D22" s="108" t="s">
        <v>48</v>
      </c>
      <c r="E22" s="52">
        <v>41</v>
      </c>
      <c r="F22" s="91"/>
    </row>
    <row r="23" spans="1:6" ht="32.25" customHeight="1">
      <c r="A23" s="96"/>
      <c r="B23" s="52" t="s">
        <v>49</v>
      </c>
      <c r="C23" s="90"/>
      <c r="D23" s="108" t="s">
        <v>50</v>
      </c>
      <c r="E23" s="52">
        <v>42</v>
      </c>
      <c r="F23" s="117"/>
    </row>
    <row r="24" spans="1:6" ht="32.25" customHeight="1">
      <c r="A24" s="96"/>
      <c r="B24" s="52" t="s">
        <v>51</v>
      </c>
      <c r="C24" s="90"/>
      <c r="D24" s="108" t="s">
        <v>52</v>
      </c>
      <c r="E24" s="52">
        <v>43</v>
      </c>
      <c r="F24" s="117"/>
    </row>
    <row r="25" spans="1:6" ht="32.25" customHeight="1">
      <c r="A25" s="96"/>
      <c r="B25" s="52" t="s">
        <v>53</v>
      </c>
      <c r="C25" s="90"/>
      <c r="D25" s="108" t="s">
        <v>54</v>
      </c>
      <c r="E25" s="52">
        <v>44</v>
      </c>
      <c r="F25" s="91"/>
    </row>
    <row r="26" spans="1:6" ht="32.25" customHeight="1">
      <c r="A26" s="97" t="s">
        <v>55</v>
      </c>
      <c r="B26" s="52" t="s">
        <v>56</v>
      </c>
      <c r="C26" s="90">
        <f>C7+C9+C10+C11+C12+C13</f>
        <v>213420206.01</v>
      </c>
      <c r="D26" s="98" t="s">
        <v>57</v>
      </c>
      <c r="E26" s="52">
        <v>45</v>
      </c>
      <c r="F26" s="91">
        <f>SUM(F7:F25)</f>
        <v>211619593.04</v>
      </c>
    </row>
    <row r="27" spans="1:6" ht="32.25" customHeight="1">
      <c r="A27" s="99" t="s">
        <v>58</v>
      </c>
      <c r="B27" s="52" t="s">
        <v>59</v>
      </c>
      <c r="C27" s="90">
        <v>3983176.32</v>
      </c>
      <c r="D27" s="57" t="s">
        <v>60</v>
      </c>
      <c r="E27" s="52">
        <v>46</v>
      </c>
      <c r="F27" s="91"/>
    </row>
    <row r="28" spans="1:6" ht="32.25" customHeight="1">
      <c r="A28" s="99" t="s">
        <v>61</v>
      </c>
      <c r="B28" s="52" t="s">
        <v>62</v>
      </c>
      <c r="C28" s="90">
        <v>2335147</v>
      </c>
      <c r="D28" s="57" t="s">
        <v>63</v>
      </c>
      <c r="E28" s="52">
        <v>47</v>
      </c>
      <c r="F28" s="91">
        <v>8118936.29</v>
      </c>
    </row>
    <row r="29" spans="1:6" ht="32.25" customHeight="1">
      <c r="A29" s="99" t="s">
        <v>64</v>
      </c>
      <c r="B29" s="52" t="s">
        <v>65</v>
      </c>
      <c r="C29" s="90"/>
      <c r="D29" s="90"/>
      <c r="E29" s="52">
        <v>48</v>
      </c>
      <c r="F29" s="91"/>
    </row>
    <row r="30" spans="1:6" ht="32.25" customHeight="1">
      <c r="A30" s="99" t="s">
        <v>66</v>
      </c>
      <c r="B30" s="52" t="s">
        <v>67</v>
      </c>
      <c r="C30" s="90"/>
      <c r="D30" s="90"/>
      <c r="E30" s="52">
        <v>49</v>
      </c>
      <c r="F30" s="117"/>
    </row>
    <row r="31" spans="1:6" ht="32.25" customHeight="1">
      <c r="A31" s="100" t="s">
        <v>68</v>
      </c>
      <c r="B31" s="58" t="s">
        <v>69</v>
      </c>
      <c r="C31" s="101">
        <f>C26+C27+C28</f>
        <v>219738529.32999998</v>
      </c>
      <c r="D31" s="102" t="s">
        <v>70</v>
      </c>
      <c r="E31" s="58">
        <v>50</v>
      </c>
      <c r="F31" s="118">
        <f>F26+F27+F28</f>
        <v>219738529.32999998</v>
      </c>
    </row>
  </sheetData>
  <sheetProtection/>
  <mergeCells count="5">
    <mergeCell ref="A2:F2"/>
    <mergeCell ref="A4:C4"/>
    <mergeCell ref="D4:F4"/>
    <mergeCell ref="B5:B6"/>
    <mergeCell ref="E5:E6"/>
  </mergeCells>
  <printOptions horizontalCentered="1"/>
  <pageMargins left="0.35" right="0.35" top="0.59" bottom="0.79" header="0.51" footer="0.2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SheetLayoutView="160" zoomScalePageLayoutView="0" workbookViewId="0" topLeftCell="A4">
      <selection activeCell="A9" sqref="A9:C20"/>
    </sheetView>
  </sheetViews>
  <sheetFormatPr defaultColWidth="9.00390625" defaultRowHeight="14.25"/>
  <cols>
    <col min="1" max="1" width="5.375" style="65" customWidth="1"/>
    <col min="2" max="2" width="4.625" style="65" customWidth="1"/>
    <col min="3" max="3" width="36.625" style="65" bestFit="1" customWidth="1"/>
    <col min="4" max="4" width="18.25390625" style="65" bestFit="1" customWidth="1"/>
    <col min="5" max="5" width="18.625" style="65" bestFit="1" customWidth="1"/>
    <col min="6" max="6" width="12.625" style="65" customWidth="1"/>
    <col min="7" max="7" width="17.50390625" style="65" bestFit="1" customWidth="1"/>
    <col min="8" max="8" width="12.625" style="65" customWidth="1"/>
    <col min="9" max="9" width="17.625" style="65" bestFit="1" customWidth="1"/>
    <col min="10" max="10" width="16.375" style="65" bestFit="1" customWidth="1"/>
    <col min="11" max="16384" width="9.00390625" style="65" customWidth="1"/>
  </cols>
  <sheetData>
    <row r="1" spans="1:10" s="62" customFormat="1" ht="18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</row>
    <row r="2" spans="1:10" s="62" customFormat="1" ht="33.75" customHeight="1">
      <c r="A2" s="152" t="s">
        <v>71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4.25">
      <c r="A3" s="7" t="s">
        <v>225</v>
      </c>
      <c r="B3" s="66"/>
      <c r="C3" s="66"/>
      <c r="D3" s="66"/>
      <c r="E3" s="66"/>
      <c r="F3" s="67"/>
      <c r="G3" s="66"/>
      <c r="H3" s="66"/>
      <c r="I3" s="66"/>
      <c r="J3" s="22" t="s">
        <v>2</v>
      </c>
    </row>
    <row r="4" spans="1:11" s="63" customFormat="1" ht="22.5" customHeight="1">
      <c r="A4" s="153" t="s">
        <v>5</v>
      </c>
      <c r="B4" s="154"/>
      <c r="C4" s="154"/>
      <c r="D4" s="158" t="s">
        <v>72</v>
      </c>
      <c r="E4" s="159" t="s">
        <v>73</v>
      </c>
      <c r="F4" s="158" t="s">
        <v>74</v>
      </c>
      <c r="G4" s="158" t="s">
        <v>75</v>
      </c>
      <c r="H4" s="158" t="s">
        <v>76</v>
      </c>
      <c r="I4" s="158" t="s">
        <v>77</v>
      </c>
      <c r="J4" s="166" t="s">
        <v>78</v>
      </c>
      <c r="K4" s="73"/>
    </row>
    <row r="5" spans="1:11" s="63" customFormat="1" ht="22.5" customHeight="1">
      <c r="A5" s="157" t="s">
        <v>79</v>
      </c>
      <c r="B5" s="145"/>
      <c r="C5" s="163" t="s">
        <v>80</v>
      </c>
      <c r="D5" s="145"/>
      <c r="E5" s="160"/>
      <c r="F5" s="145"/>
      <c r="G5" s="145"/>
      <c r="H5" s="145"/>
      <c r="I5" s="145"/>
      <c r="J5" s="167"/>
      <c r="K5" s="73"/>
    </row>
    <row r="6" spans="1:11" s="63" customFormat="1" ht="22.5" customHeight="1">
      <c r="A6" s="157"/>
      <c r="B6" s="145"/>
      <c r="C6" s="145"/>
      <c r="D6" s="145"/>
      <c r="E6" s="160"/>
      <c r="F6" s="145"/>
      <c r="G6" s="145"/>
      <c r="H6" s="145"/>
      <c r="I6" s="145"/>
      <c r="J6" s="167"/>
      <c r="K6" s="73"/>
    </row>
    <row r="7" spans="1:11" ht="22.5" customHeight="1">
      <c r="A7" s="155" t="s">
        <v>81</v>
      </c>
      <c r="B7" s="156"/>
      <c r="C7" s="156"/>
      <c r="D7" s="109" t="s">
        <v>10</v>
      </c>
      <c r="E7" s="109" t="s">
        <v>11</v>
      </c>
      <c r="F7" s="109" t="s">
        <v>17</v>
      </c>
      <c r="G7" s="109" t="s">
        <v>20</v>
      </c>
      <c r="H7" s="109" t="s">
        <v>23</v>
      </c>
      <c r="I7" s="109" t="s">
        <v>26</v>
      </c>
      <c r="J7" s="74" t="s">
        <v>29</v>
      </c>
      <c r="K7" s="77"/>
    </row>
    <row r="8" spans="1:11" ht="22.5" customHeight="1">
      <c r="A8" s="155" t="s">
        <v>82</v>
      </c>
      <c r="B8" s="156"/>
      <c r="C8" s="156"/>
      <c r="D8" s="122">
        <f aca="true" t="shared" si="0" ref="D8:D20">SUM(E8:J8)</f>
        <v>213420206.01</v>
      </c>
      <c r="E8" s="120">
        <f aca="true" t="shared" si="1" ref="E8:J8">E9+E12+E17</f>
        <v>150555818</v>
      </c>
      <c r="F8" s="120">
        <f t="shared" si="1"/>
        <v>0</v>
      </c>
      <c r="G8" s="120">
        <f t="shared" si="1"/>
        <v>57332519.54</v>
      </c>
      <c r="H8" s="120">
        <f t="shared" si="1"/>
        <v>0</v>
      </c>
      <c r="I8" s="120">
        <f t="shared" si="1"/>
        <v>3444128.44</v>
      </c>
      <c r="J8" s="121">
        <f t="shared" si="1"/>
        <v>2087740.03</v>
      </c>
      <c r="K8" s="77"/>
    </row>
    <row r="9" spans="1:11" ht="22.5" customHeight="1">
      <c r="A9" s="164">
        <v>205</v>
      </c>
      <c r="B9" s="165"/>
      <c r="C9" s="12" t="s">
        <v>213</v>
      </c>
      <c r="D9" s="122">
        <f t="shared" si="0"/>
        <v>200779388.01</v>
      </c>
      <c r="E9" s="120">
        <f>E10</f>
        <v>137915000</v>
      </c>
      <c r="F9" s="120">
        <f aca="true" t="shared" si="2" ref="F9:J10">F10</f>
        <v>0</v>
      </c>
      <c r="G9" s="120">
        <f t="shared" si="2"/>
        <v>57332519.54</v>
      </c>
      <c r="H9" s="120">
        <f t="shared" si="2"/>
        <v>0</v>
      </c>
      <c r="I9" s="120">
        <f t="shared" si="2"/>
        <v>3444128.44</v>
      </c>
      <c r="J9" s="121">
        <f t="shared" si="2"/>
        <v>2087740.03</v>
      </c>
      <c r="K9" s="77"/>
    </row>
    <row r="10" spans="1:11" ht="22.5" customHeight="1">
      <c r="A10" s="164">
        <v>20503</v>
      </c>
      <c r="B10" s="165"/>
      <c r="C10" s="119" t="s">
        <v>214</v>
      </c>
      <c r="D10" s="122">
        <f t="shared" si="0"/>
        <v>200779388.01</v>
      </c>
      <c r="E10" s="120">
        <f>E11</f>
        <v>137915000</v>
      </c>
      <c r="F10" s="120">
        <f t="shared" si="2"/>
        <v>0</v>
      </c>
      <c r="G10" s="120">
        <f t="shared" si="2"/>
        <v>57332519.54</v>
      </c>
      <c r="H10" s="120">
        <f t="shared" si="2"/>
        <v>0</v>
      </c>
      <c r="I10" s="120">
        <f t="shared" si="2"/>
        <v>3444128.44</v>
      </c>
      <c r="J10" s="121">
        <f t="shared" si="2"/>
        <v>2087740.03</v>
      </c>
      <c r="K10" s="77"/>
    </row>
    <row r="11" spans="1:11" ht="22.5" customHeight="1">
      <c r="A11" s="164">
        <v>2050305</v>
      </c>
      <c r="B11" s="165"/>
      <c r="C11" s="119" t="s">
        <v>224</v>
      </c>
      <c r="D11" s="122">
        <f>SUM(E11:J11)</f>
        <v>200779388.01</v>
      </c>
      <c r="E11" s="120">
        <v>137915000</v>
      </c>
      <c r="F11" s="120"/>
      <c r="G11" s="120">
        <v>57332519.54</v>
      </c>
      <c r="H11" s="120"/>
      <c r="I11" s="120">
        <v>3444128.44</v>
      </c>
      <c r="J11" s="121">
        <v>2087740.03</v>
      </c>
      <c r="K11" s="77"/>
    </row>
    <row r="12" spans="1:11" ht="22.5" customHeight="1">
      <c r="A12" s="164">
        <v>208</v>
      </c>
      <c r="B12" s="165"/>
      <c r="C12" s="12" t="s">
        <v>215</v>
      </c>
      <c r="D12" s="122">
        <f t="shared" si="0"/>
        <v>8342818</v>
      </c>
      <c r="E12" s="120">
        <f aca="true" t="shared" si="3" ref="E12:J12">E13</f>
        <v>8342818</v>
      </c>
      <c r="F12" s="120">
        <f t="shared" si="3"/>
        <v>0</v>
      </c>
      <c r="G12" s="120">
        <f t="shared" si="3"/>
        <v>0</v>
      </c>
      <c r="H12" s="120">
        <f t="shared" si="3"/>
        <v>0</v>
      </c>
      <c r="I12" s="120">
        <f t="shared" si="3"/>
        <v>0</v>
      </c>
      <c r="J12" s="121">
        <f t="shared" si="3"/>
        <v>0</v>
      </c>
      <c r="K12" s="77"/>
    </row>
    <row r="13" spans="1:11" ht="22.5" customHeight="1">
      <c r="A13" s="164">
        <v>20805</v>
      </c>
      <c r="B13" s="165"/>
      <c r="C13" s="18" t="s">
        <v>216</v>
      </c>
      <c r="D13" s="122">
        <f t="shared" si="0"/>
        <v>8342818</v>
      </c>
      <c r="E13" s="120">
        <f aca="true" t="shared" si="4" ref="E13:J13">SUM(E14:E16)</f>
        <v>8342818</v>
      </c>
      <c r="F13" s="120">
        <f t="shared" si="4"/>
        <v>0</v>
      </c>
      <c r="G13" s="120">
        <f t="shared" si="4"/>
        <v>0</v>
      </c>
      <c r="H13" s="120">
        <f t="shared" si="4"/>
        <v>0</v>
      </c>
      <c r="I13" s="120">
        <f t="shared" si="4"/>
        <v>0</v>
      </c>
      <c r="J13" s="121">
        <f t="shared" si="4"/>
        <v>0</v>
      </c>
      <c r="K13" s="77"/>
    </row>
    <row r="14" spans="1:11" ht="22.5" customHeight="1">
      <c r="A14" s="164">
        <v>2080501</v>
      </c>
      <c r="B14" s="165"/>
      <c r="C14" s="18" t="s">
        <v>217</v>
      </c>
      <c r="D14" s="122">
        <f t="shared" si="0"/>
        <v>11818</v>
      </c>
      <c r="E14" s="120">
        <v>11818</v>
      </c>
      <c r="F14" s="120"/>
      <c r="G14" s="120"/>
      <c r="H14" s="120"/>
      <c r="I14" s="120"/>
      <c r="J14" s="121"/>
      <c r="K14" s="77"/>
    </row>
    <row r="15" spans="1:11" ht="22.5" customHeight="1">
      <c r="A15" s="164">
        <v>2080505</v>
      </c>
      <c r="B15" s="165"/>
      <c r="C15" s="18" t="s">
        <v>218</v>
      </c>
      <c r="D15" s="122">
        <f t="shared" si="0"/>
        <v>5951000</v>
      </c>
      <c r="E15" s="120">
        <v>5951000</v>
      </c>
      <c r="F15" s="120"/>
      <c r="G15" s="120"/>
      <c r="H15" s="120"/>
      <c r="I15" s="120"/>
      <c r="J15" s="121"/>
      <c r="K15" s="77"/>
    </row>
    <row r="16" spans="1:11" ht="22.5" customHeight="1">
      <c r="A16" s="164">
        <v>2080506</v>
      </c>
      <c r="B16" s="165"/>
      <c r="C16" s="18" t="s">
        <v>219</v>
      </c>
      <c r="D16" s="122">
        <f t="shared" si="0"/>
        <v>2380000</v>
      </c>
      <c r="E16" s="120">
        <v>2380000</v>
      </c>
      <c r="F16" s="120"/>
      <c r="G16" s="120"/>
      <c r="H16" s="120"/>
      <c r="I16" s="120"/>
      <c r="J16" s="121"/>
      <c r="K16" s="77"/>
    </row>
    <row r="17" spans="1:11" ht="22.5" customHeight="1">
      <c r="A17" s="164">
        <v>210</v>
      </c>
      <c r="B17" s="165"/>
      <c r="C17" s="18" t="s">
        <v>220</v>
      </c>
      <c r="D17" s="122">
        <f t="shared" si="0"/>
        <v>4298000</v>
      </c>
      <c r="E17" s="120">
        <f aca="true" t="shared" si="5" ref="E17:J17">E18</f>
        <v>4298000</v>
      </c>
      <c r="F17" s="120">
        <f t="shared" si="5"/>
        <v>0</v>
      </c>
      <c r="G17" s="120">
        <f t="shared" si="5"/>
        <v>0</v>
      </c>
      <c r="H17" s="120">
        <f t="shared" si="5"/>
        <v>0</v>
      </c>
      <c r="I17" s="120">
        <f t="shared" si="5"/>
        <v>0</v>
      </c>
      <c r="J17" s="121">
        <f t="shared" si="5"/>
        <v>0</v>
      </c>
      <c r="K17" s="77"/>
    </row>
    <row r="18" spans="1:11" ht="22.5" customHeight="1">
      <c r="A18" s="164">
        <v>21011</v>
      </c>
      <c r="B18" s="165"/>
      <c r="C18" s="18" t="s">
        <v>221</v>
      </c>
      <c r="D18" s="122">
        <f t="shared" si="0"/>
        <v>4298000</v>
      </c>
      <c r="E18" s="120">
        <f aca="true" t="shared" si="6" ref="E18:J18">SUM(E19:E20)</f>
        <v>4298000</v>
      </c>
      <c r="F18" s="120">
        <f t="shared" si="6"/>
        <v>0</v>
      </c>
      <c r="G18" s="120">
        <f t="shared" si="6"/>
        <v>0</v>
      </c>
      <c r="H18" s="120">
        <f t="shared" si="6"/>
        <v>0</v>
      </c>
      <c r="I18" s="120">
        <f t="shared" si="6"/>
        <v>0</v>
      </c>
      <c r="J18" s="121">
        <f t="shared" si="6"/>
        <v>0</v>
      </c>
      <c r="K18" s="77"/>
    </row>
    <row r="19" spans="1:11" ht="22.5" customHeight="1">
      <c r="A19" s="164">
        <v>2101102</v>
      </c>
      <c r="B19" s="165"/>
      <c r="C19" s="18" t="s">
        <v>222</v>
      </c>
      <c r="D19" s="122">
        <f t="shared" si="0"/>
        <v>2995000</v>
      </c>
      <c r="E19" s="120">
        <v>2995000</v>
      </c>
      <c r="F19" s="120"/>
      <c r="G19" s="120"/>
      <c r="H19" s="120"/>
      <c r="I19" s="120"/>
      <c r="J19" s="121"/>
      <c r="K19" s="77"/>
    </row>
    <row r="20" spans="1:11" ht="22.5" customHeight="1">
      <c r="A20" s="164">
        <v>2101199</v>
      </c>
      <c r="B20" s="165"/>
      <c r="C20" s="18" t="s">
        <v>223</v>
      </c>
      <c r="D20" s="122">
        <f t="shared" si="0"/>
        <v>1303000</v>
      </c>
      <c r="E20" s="120">
        <v>1303000</v>
      </c>
      <c r="F20" s="120"/>
      <c r="G20" s="120"/>
      <c r="H20" s="120"/>
      <c r="I20" s="120"/>
      <c r="J20" s="121"/>
      <c r="K20" s="77"/>
    </row>
    <row r="21" spans="1:11" ht="22.5" customHeight="1">
      <c r="A21" s="161" t="s">
        <v>83</v>
      </c>
      <c r="B21" s="162"/>
      <c r="C21" s="19" t="s">
        <v>83</v>
      </c>
      <c r="D21" s="123"/>
      <c r="E21" s="123"/>
      <c r="F21" s="123"/>
      <c r="G21" s="123"/>
      <c r="H21" s="123"/>
      <c r="I21" s="123"/>
      <c r="J21" s="124"/>
      <c r="K21" s="77"/>
    </row>
    <row r="22" ht="14.25">
      <c r="A22" s="79"/>
    </row>
    <row r="23" ht="14.25">
      <c r="A23" s="79"/>
    </row>
  </sheetData>
  <sheetProtection/>
  <mergeCells count="27">
    <mergeCell ref="A19:B19"/>
    <mergeCell ref="A20:B20"/>
    <mergeCell ref="J4:J6"/>
    <mergeCell ref="A8:C8"/>
    <mergeCell ref="A9:B9"/>
    <mergeCell ref="A10:B10"/>
    <mergeCell ref="I4:I6"/>
    <mergeCell ref="A21:B21"/>
    <mergeCell ref="C5:C6"/>
    <mergeCell ref="A14:B14"/>
    <mergeCell ref="A15:B15"/>
    <mergeCell ref="A16:B16"/>
    <mergeCell ref="A11:B11"/>
    <mergeCell ref="A12:B12"/>
    <mergeCell ref="A13:B13"/>
    <mergeCell ref="A17:B17"/>
    <mergeCell ref="A18:B18"/>
    <mergeCell ref="A1:J1"/>
    <mergeCell ref="A2:J2"/>
    <mergeCell ref="A4:C4"/>
    <mergeCell ref="A7:C7"/>
    <mergeCell ref="A5:B6"/>
    <mergeCell ref="D4:D6"/>
    <mergeCell ref="E4:E6"/>
    <mergeCell ref="F4:F6"/>
    <mergeCell ref="G4:G6"/>
    <mergeCell ref="H4:H6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80" zoomScaleNormal="80" zoomScalePageLayoutView="0" workbookViewId="0" topLeftCell="A1">
      <selection activeCell="E12" sqref="E12:E20"/>
    </sheetView>
  </sheetViews>
  <sheetFormatPr defaultColWidth="9.00390625" defaultRowHeight="14.25"/>
  <cols>
    <col min="1" max="1" width="5.625" style="65" customWidth="1"/>
    <col min="2" max="2" width="4.75390625" style="65" customWidth="1"/>
    <col min="3" max="3" width="36.625" style="65" bestFit="1" customWidth="1"/>
    <col min="4" max="5" width="18.625" style="65" bestFit="1" customWidth="1"/>
    <col min="6" max="6" width="17.50390625" style="65" bestFit="1" customWidth="1"/>
    <col min="7" max="9" width="14.625" style="65" customWidth="1"/>
    <col min="10" max="10" width="9.00390625" style="65" customWidth="1"/>
    <col min="11" max="11" width="12.625" style="65" customWidth="1"/>
    <col min="12" max="16384" width="9.00390625" style="65" customWidth="1"/>
  </cols>
  <sheetData>
    <row r="1" spans="1:4" ht="14.25">
      <c r="A1" s="6"/>
      <c r="D1" s="65" t="s">
        <v>226</v>
      </c>
    </row>
    <row r="2" spans="1:9" s="62" customFormat="1" ht="30" customHeight="1">
      <c r="A2" s="152" t="s">
        <v>87</v>
      </c>
      <c r="B2" s="152"/>
      <c r="C2" s="152"/>
      <c r="D2" s="152"/>
      <c r="E2" s="152"/>
      <c r="F2" s="152"/>
      <c r="G2" s="152"/>
      <c r="H2" s="152"/>
      <c r="I2" s="152"/>
    </row>
    <row r="3" spans="1:9" ht="14.25">
      <c r="A3" s="7" t="s">
        <v>225</v>
      </c>
      <c r="B3" s="66"/>
      <c r="C3" s="66"/>
      <c r="D3" s="66"/>
      <c r="E3" s="66"/>
      <c r="F3" s="67"/>
      <c r="G3" s="66"/>
      <c r="H3" s="66"/>
      <c r="I3" s="22" t="s">
        <v>2</v>
      </c>
    </row>
    <row r="4" spans="1:10" s="63" customFormat="1" ht="22.5" customHeight="1">
      <c r="A4" s="153" t="s">
        <v>5</v>
      </c>
      <c r="B4" s="154"/>
      <c r="C4" s="154"/>
      <c r="D4" s="158" t="s">
        <v>88</v>
      </c>
      <c r="E4" s="158" t="s">
        <v>89</v>
      </c>
      <c r="F4" s="158" t="s">
        <v>90</v>
      </c>
      <c r="G4" s="158" t="s">
        <v>91</v>
      </c>
      <c r="H4" s="154" t="s">
        <v>92</v>
      </c>
      <c r="I4" s="166" t="s">
        <v>93</v>
      </c>
      <c r="J4" s="73"/>
    </row>
    <row r="5" spans="1:10" s="63" customFormat="1" ht="22.5" customHeight="1">
      <c r="A5" s="157" t="s">
        <v>79</v>
      </c>
      <c r="B5" s="145"/>
      <c r="C5" s="163" t="s">
        <v>80</v>
      </c>
      <c r="D5" s="145"/>
      <c r="E5" s="145"/>
      <c r="F5" s="145"/>
      <c r="G5" s="145"/>
      <c r="H5" s="145"/>
      <c r="I5" s="167"/>
      <c r="J5" s="73"/>
    </row>
    <row r="6" spans="1:10" s="63" customFormat="1" ht="22.5" customHeight="1">
      <c r="A6" s="157"/>
      <c r="B6" s="145"/>
      <c r="C6" s="145"/>
      <c r="D6" s="145"/>
      <c r="E6" s="145"/>
      <c r="F6" s="145"/>
      <c r="G6" s="145"/>
      <c r="H6" s="145"/>
      <c r="I6" s="167"/>
      <c r="J6" s="73"/>
    </row>
    <row r="7" spans="1:10" s="64" customFormat="1" ht="22.5" customHeight="1">
      <c r="A7" s="168" t="s">
        <v>81</v>
      </c>
      <c r="B7" s="169"/>
      <c r="C7" s="169"/>
      <c r="D7" s="110" t="s">
        <v>10</v>
      </c>
      <c r="E7" s="110" t="s">
        <v>11</v>
      </c>
      <c r="F7" s="110" t="s">
        <v>17</v>
      </c>
      <c r="G7" s="68" t="s">
        <v>20</v>
      </c>
      <c r="H7" s="68" t="s">
        <v>23</v>
      </c>
      <c r="I7" s="74" t="s">
        <v>26</v>
      </c>
      <c r="J7" s="75"/>
    </row>
    <row r="8" spans="1:10" ht="22.5" customHeight="1">
      <c r="A8" s="155" t="s">
        <v>82</v>
      </c>
      <c r="B8" s="156"/>
      <c r="C8" s="156"/>
      <c r="D8" s="120">
        <f>SUM(E8:I8)</f>
        <v>211619593.04</v>
      </c>
      <c r="E8" s="69">
        <f>E9+E12+E17</f>
        <v>186819826.03</v>
      </c>
      <c r="F8" s="69">
        <f>F9+F12+F17</f>
        <v>24799767.01</v>
      </c>
      <c r="G8" s="69">
        <f>G9+G12+G17</f>
        <v>0</v>
      </c>
      <c r="H8" s="69">
        <f>H9+H12+H17</f>
        <v>0</v>
      </c>
      <c r="I8" s="76">
        <f>I9+I12+I17</f>
        <v>0</v>
      </c>
      <c r="J8" s="77"/>
    </row>
    <row r="9" spans="1:10" ht="22.5" customHeight="1">
      <c r="A9" s="164">
        <v>205</v>
      </c>
      <c r="B9" s="165"/>
      <c r="C9" s="12" t="s">
        <v>213</v>
      </c>
      <c r="D9" s="120">
        <f>SUM(E9:I9)</f>
        <v>198978775.04</v>
      </c>
      <c r="E9" s="120">
        <f aca="true" t="shared" si="0" ref="E9:I10">E10</f>
        <v>174179008.03</v>
      </c>
      <c r="F9" s="120">
        <f t="shared" si="0"/>
        <v>24799767.01</v>
      </c>
      <c r="G9" s="120">
        <f t="shared" si="0"/>
        <v>0</v>
      </c>
      <c r="H9" s="120">
        <f t="shared" si="0"/>
        <v>0</v>
      </c>
      <c r="I9" s="121">
        <f t="shared" si="0"/>
        <v>0</v>
      </c>
      <c r="J9" s="77"/>
    </row>
    <row r="10" spans="1:10" ht="22.5" customHeight="1">
      <c r="A10" s="164">
        <v>20503</v>
      </c>
      <c r="B10" s="165"/>
      <c r="C10" s="119" t="s">
        <v>214</v>
      </c>
      <c r="D10" s="120">
        <f aca="true" t="shared" si="1" ref="D10:D20">SUM(E10:I10)</f>
        <v>198978775.04</v>
      </c>
      <c r="E10" s="120">
        <f t="shared" si="0"/>
        <v>174179008.03</v>
      </c>
      <c r="F10" s="120">
        <f t="shared" si="0"/>
        <v>24799767.01</v>
      </c>
      <c r="G10" s="120">
        <f t="shared" si="0"/>
        <v>0</v>
      </c>
      <c r="H10" s="120">
        <f t="shared" si="0"/>
        <v>0</v>
      </c>
      <c r="I10" s="121">
        <f t="shared" si="0"/>
        <v>0</v>
      </c>
      <c r="J10" s="77"/>
    </row>
    <row r="11" spans="1:10" ht="22.5" customHeight="1">
      <c r="A11" s="164">
        <v>2050305</v>
      </c>
      <c r="B11" s="165"/>
      <c r="C11" s="119" t="s">
        <v>224</v>
      </c>
      <c r="D11" s="120">
        <f t="shared" si="1"/>
        <v>198978775.04</v>
      </c>
      <c r="E11" s="120">
        <v>174179008.03</v>
      </c>
      <c r="F11" s="120">
        <v>24799767.01</v>
      </c>
      <c r="G11" s="120"/>
      <c r="H11" s="120"/>
      <c r="I11" s="121"/>
      <c r="J11" s="77"/>
    </row>
    <row r="12" spans="1:10" ht="22.5" customHeight="1">
      <c r="A12" s="164">
        <v>208</v>
      </c>
      <c r="B12" s="165"/>
      <c r="C12" s="12" t="s">
        <v>215</v>
      </c>
      <c r="D12" s="120">
        <f t="shared" si="1"/>
        <v>8342818</v>
      </c>
      <c r="E12" s="120">
        <f>E13</f>
        <v>8342818</v>
      </c>
      <c r="F12" s="120">
        <f>F13</f>
        <v>0</v>
      </c>
      <c r="G12" s="120">
        <f>G13</f>
        <v>0</v>
      </c>
      <c r="H12" s="120">
        <f>H13</f>
        <v>0</v>
      </c>
      <c r="I12" s="121">
        <f>I13</f>
        <v>0</v>
      </c>
      <c r="J12" s="77"/>
    </row>
    <row r="13" spans="1:10" ht="22.5" customHeight="1">
      <c r="A13" s="164">
        <v>20805</v>
      </c>
      <c r="B13" s="165"/>
      <c r="C13" s="18" t="s">
        <v>216</v>
      </c>
      <c r="D13" s="120">
        <f t="shared" si="1"/>
        <v>8342818</v>
      </c>
      <c r="E13" s="120">
        <f>SUM(E14:E16)</f>
        <v>8342818</v>
      </c>
      <c r="F13" s="120">
        <f>SUM(F14:F16)</f>
        <v>0</v>
      </c>
      <c r="G13" s="120">
        <f>SUM(G14:G16)</f>
        <v>0</v>
      </c>
      <c r="H13" s="120">
        <f>SUM(H14:H16)</f>
        <v>0</v>
      </c>
      <c r="I13" s="121">
        <f>SUM(I14:I16)</f>
        <v>0</v>
      </c>
      <c r="J13" s="77"/>
    </row>
    <row r="14" spans="1:10" ht="22.5" customHeight="1">
      <c r="A14" s="164">
        <v>2080501</v>
      </c>
      <c r="B14" s="165"/>
      <c r="C14" s="18" t="s">
        <v>217</v>
      </c>
      <c r="D14" s="120">
        <f t="shared" si="1"/>
        <v>11818</v>
      </c>
      <c r="E14" s="120">
        <v>11818</v>
      </c>
      <c r="F14" s="120"/>
      <c r="G14" s="120"/>
      <c r="H14" s="120"/>
      <c r="I14" s="121"/>
      <c r="J14" s="77"/>
    </row>
    <row r="15" spans="1:10" ht="22.5" customHeight="1">
      <c r="A15" s="164">
        <v>2080505</v>
      </c>
      <c r="B15" s="165"/>
      <c r="C15" s="18" t="s">
        <v>218</v>
      </c>
      <c r="D15" s="120">
        <f t="shared" si="1"/>
        <v>5951000</v>
      </c>
      <c r="E15" s="120">
        <v>5951000</v>
      </c>
      <c r="F15" s="120"/>
      <c r="G15" s="120"/>
      <c r="H15" s="120"/>
      <c r="I15" s="121"/>
      <c r="J15" s="77"/>
    </row>
    <row r="16" spans="1:10" ht="22.5" customHeight="1">
      <c r="A16" s="164">
        <v>2080506</v>
      </c>
      <c r="B16" s="165"/>
      <c r="C16" s="18" t="s">
        <v>219</v>
      </c>
      <c r="D16" s="120">
        <f t="shared" si="1"/>
        <v>2380000</v>
      </c>
      <c r="E16" s="120">
        <v>2380000</v>
      </c>
      <c r="F16" s="120"/>
      <c r="G16" s="120"/>
      <c r="H16" s="120"/>
      <c r="I16" s="121"/>
      <c r="J16" s="77"/>
    </row>
    <row r="17" spans="1:10" ht="22.5" customHeight="1">
      <c r="A17" s="164">
        <v>210</v>
      </c>
      <c r="B17" s="165"/>
      <c r="C17" s="18" t="s">
        <v>220</v>
      </c>
      <c r="D17" s="120">
        <f t="shared" si="1"/>
        <v>4298000</v>
      </c>
      <c r="E17" s="120">
        <f>E18</f>
        <v>4298000</v>
      </c>
      <c r="F17" s="120">
        <f>F18</f>
        <v>0</v>
      </c>
      <c r="G17" s="120">
        <f>G18</f>
        <v>0</v>
      </c>
      <c r="H17" s="120">
        <f>H18</f>
        <v>0</v>
      </c>
      <c r="I17" s="121">
        <f>I18</f>
        <v>0</v>
      </c>
      <c r="J17" s="77"/>
    </row>
    <row r="18" spans="1:10" ht="22.5" customHeight="1">
      <c r="A18" s="164">
        <v>21011</v>
      </c>
      <c r="B18" s="165"/>
      <c r="C18" s="18" t="s">
        <v>221</v>
      </c>
      <c r="D18" s="120">
        <f t="shared" si="1"/>
        <v>4298000</v>
      </c>
      <c r="E18" s="120">
        <f>SUM(E19:E20)</f>
        <v>4298000</v>
      </c>
      <c r="F18" s="120">
        <f>SUM(F19:F20)</f>
        <v>0</v>
      </c>
      <c r="G18" s="120">
        <f>SUM(G19:G20)</f>
        <v>0</v>
      </c>
      <c r="H18" s="120">
        <f>SUM(H19:H20)</f>
        <v>0</v>
      </c>
      <c r="I18" s="121">
        <f>SUM(I19:I20)</f>
        <v>0</v>
      </c>
      <c r="J18" s="77"/>
    </row>
    <row r="19" spans="1:10" ht="22.5" customHeight="1">
      <c r="A19" s="164">
        <v>2101102</v>
      </c>
      <c r="B19" s="165"/>
      <c r="C19" s="18" t="s">
        <v>222</v>
      </c>
      <c r="D19" s="120">
        <f t="shared" si="1"/>
        <v>2995000</v>
      </c>
      <c r="E19" s="120">
        <v>2995000</v>
      </c>
      <c r="F19" s="120"/>
      <c r="G19" s="120"/>
      <c r="H19" s="120"/>
      <c r="I19" s="121"/>
      <c r="J19" s="77"/>
    </row>
    <row r="20" spans="1:10" ht="22.5" customHeight="1">
      <c r="A20" s="164">
        <v>2101199</v>
      </c>
      <c r="B20" s="165"/>
      <c r="C20" s="18" t="s">
        <v>223</v>
      </c>
      <c r="D20" s="120">
        <f t="shared" si="1"/>
        <v>1303000</v>
      </c>
      <c r="E20" s="120">
        <v>1303000</v>
      </c>
      <c r="F20" s="120"/>
      <c r="G20" s="120"/>
      <c r="H20" s="120"/>
      <c r="I20" s="121"/>
      <c r="J20" s="77"/>
    </row>
    <row r="21" spans="1:10" ht="22.5" customHeight="1">
      <c r="A21" s="161" t="s">
        <v>83</v>
      </c>
      <c r="B21" s="162"/>
      <c r="C21" s="19" t="s">
        <v>83</v>
      </c>
      <c r="D21" s="70"/>
      <c r="E21" s="70"/>
      <c r="F21" s="70"/>
      <c r="G21" s="70"/>
      <c r="H21" s="70"/>
      <c r="I21" s="78"/>
      <c r="J21" s="77"/>
    </row>
    <row r="22" ht="14.25">
      <c r="A22" s="71"/>
    </row>
    <row r="23" ht="14.25">
      <c r="A23" s="72"/>
    </row>
    <row r="24" ht="14.25">
      <c r="A24" s="72"/>
    </row>
  </sheetData>
  <sheetProtection/>
  <mergeCells count="25">
    <mergeCell ref="A2:I2"/>
    <mergeCell ref="A4:C4"/>
    <mergeCell ref="A5:B6"/>
    <mergeCell ref="A7:C7"/>
    <mergeCell ref="H4:H6"/>
    <mergeCell ref="I4:I6"/>
    <mergeCell ref="D4:D6"/>
    <mergeCell ref="C5:C6"/>
    <mergeCell ref="A19:B19"/>
    <mergeCell ref="A21:B21"/>
    <mergeCell ref="A9:B9"/>
    <mergeCell ref="A10:B10"/>
    <mergeCell ref="A11:B11"/>
    <mergeCell ref="A12:B12"/>
    <mergeCell ref="A20:B20"/>
    <mergeCell ref="A16:B16"/>
    <mergeCell ref="A17:B17"/>
    <mergeCell ref="A13:B13"/>
    <mergeCell ref="E4:E6"/>
    <mergeCell ref="G4:G6"/>
    <mergeCell ref="F4:F6"/>
    <mergeCell ref="A18:B18"/>
    <mergeCell ref="A8:C8"/>
    <mergeCell ref="A14:B14"/>
    <mergeCell ref="A15:B15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80" zoomScaleNormal="80" zoomScaleSheetLayoutView="100" zoomScalePageLayoutView="0" workbookViewId="0" topLeftCell="A1">
      <selection activeCell="G22" sqref="G22"/>
    </sheetView>
  </sheetViews>
  <sheetFormatPr defaultColWidth="9.00390625" defaultRowHeight="14.25"/>
  <cols>
    <col min="1" max="1" width="40.875" style="42" customWidth="1"/>
    <col min="2" max="2" width="6.375" style="42" customWidth="1"/>
    <col min="3" max="3" width="23.375" style="42" bestFit="1" customWidth="1"/>
    <col min="4" max="4" width="35.75390625" style="42" customWidth="1"/>
    <col min="5" max="5" width="6.375" style="42" customWidth="1"/>
    <col min="6" max="7" width="23.375" style="42" bestFit="1" customWidth="1"/>
    <col min="8" max="8" width="19.00390625" style="42" customWidth="1"/>
    <col min="9" max="10" width="9.00390625" style="43" customWidth="1"/>
    <col min="11" max="16384" width="9.00390625" style="42" customWidth="1"/>
  </cols>
  <sheetData>
    <row r="1" ht="20.25">
      <c r="A1" s="44"/>
    </row>
    <row r="2" spans="1:10" s="39" customFormat="1" ht="33" customHeight="1">
      <c r="A2" s="170" t="s">
        <v>94</v>
      </c>
      <c r="B2" s="170"/>
      <c r="C2" s="170"/>
      <c r="D2" s="170"/>
      <c r="E2" s="170"/>
      <c r="F2" s="170"/>
      <c r="G2" s="170"/>
      <c r="H2" s="170"/>
      <c r="I2" s="59"/>
      <c r="J2" s="59"/>
    </row>
    <row r="3" spans="1:10" s="40" customFormat="1" ht="15" customHeight="1">
      <c r="A3" s="7" t="s">
        <v>225</v>
      </c>
      <c r="B3" s="45"/>
      <c r="C3" s="45"/>
      <c r="D3" s="45"/>
      <c r="E3" s="45"/>
      <c r="F3" s="45"/>
      <c r="G3" s="45"/>
      <c r="H3" s="46" t="s">
        <v>2</v>
      </c>
      <c r="I3" s="60"/>
      <c r="J3" s="60"/>
    </row>
    <row r="4" spans="1:10" s="41" customFormat="1" ht="19.5" customHeight="1">
      <c r="A4" s="171" t="s">
        <v>95</v>
      </c>
      <c r="B4" s="172"/>
      <c r="C4" s="172"/>
      <c r="D4" s="173" t="s">
        <v>96</v>
      </c>
      <c r="E4" s="172"/>
      <c r="F4" s="172"/>
      <c r="G4" s="172"/>
      <c r="H4" s="174"/>
      <c r="I4" s="61"/>
      <c r="J4" s="61"/>
    </row>
    <row r="5" spans="1:10" s="41" customFormat="1" ht="37.5">
      <c r="A5" s="111" t="s">
        <v>5</v>
      </c>
      <c r="B5" s="175" t="s">
        <v>6</v>
      </c>
      <c r="C5" s="47" t="s">
        <v>97</v>
      </c>
      <c r="D5" s="112" t="s">
        <v>5</v>
      </c>
      <c r="E5" s="175" t="s">
        <v>6</v>
      </c>
      <c r="F5" s="47" t="s">
        <v>82</v>
      </c>
      <c r="G5" s="48" t="s">
        <v>98</v>
      </c>
      <c r="H5" s="49" t="s">
        <v>99</v>
      </c>
      <c r="I5" s="61"/>
      <c r="J5" s="61"/>
    </row>
    <row r="6" spans="1:10" s="41" customFormat="1" ht="19.5" customHeight="1">
      <c r="A6" s="111" t="s">
        <v>8</v>
      </c>
      <c r="B6" s="176"/>
      <c r="C6" s="112" t="s">
        <v>10</v>
      </c>
      <c r="D6" s="112" t="s">
        <v>8</v>
      </c>
      <c r="E6" s="176"/>
      <c r="F6" s="50">
        <v>2</v>
      </c>
      <c r="G6" s="50">
        <v>3</v>
      </c>
      <c r="H6" s="51">
        <v>4</v>
      </c>
      <c r="I6" s="61"/>
      <c r="J6" s="61"/>
    </row>
    <row r="7" spans="1:10" s="41" customFormat="1" ht="19.5" customHeight="1">
      <c r="A7" s="106" t="s">
        <v>100</v>
      </c>
      <c r="B7" s="52" t="s">
        <v>10</v>
      </c>
      <c r="C7" s="125">
        <v>150555818</v>
      </c>
      <c r="D7" s="53" t="s">
        <v>13</v>
      </c>
      <c r="E7" s="52">
        <v>26</v>
      </c>
      <c r="F7" s="127"/>
      <c r="G7" s="127"/>
      <c r="H7" s="128"/>
      <c r="I7" s="61"/>
      <c r="J7" s="61"/>
    </row>
    <row r="8" spans="1:10" s="41" customFormat="1" ht="19.5" customHeight="1">
      <c r="A8" s="54" t="s">
        <v>101</v>
      </c>
      <c r="B8" s="52" t="s">
        <v>11</v>
      </c>
      <c r="C8" s="125"/>
      <c r="D8" s="53" t="s">
        <v>15</v>
      </c>
      <c r="E8" s="52">
        <v>27</v>
      </c>
      <c r="F8" s="127"/>
      <c r="G8" s="127"/>
      <c r="H8" s="128"/>
      <c r="I8" s="61"/>
      <c r="J8" s="61"/>
    </row>
    <row r="9" spans="1:10" s="41" customFormat="1" ht="19.5" customHeight="1">
      <c r="A9" s="54" t="s">
        <v>102</v>
      </c>
      <c r="B9" s="52" t="s">
        <v>17</v>
      </c>
      <c r="C9" s="125"/>
      <c r="D9" s="53" t="s">
        <v>18</v>
      </c>
      <c r="E9" s="52">
        <v>28</v>
      </c>
      <c r="F9" s="127">
        <v>132131210.71</v>
      </c>
      <c r="G9" s="127">
        <v>132131210.71</v>
      </c>
      <c r="H9" s="128"/>
      <c r="I9" s="61"/>
      <c r="J9" s="61"/>
    </row>
    <row r="10" spans="1:10" s="41" customFormat="1" ht="19.5" customHeight="1">
      <c r="A10" s="54"/>
      <c r="B10" s="52" t="s">
        <v>20</v>
      </c>
      <c r="C10" s="125"/>
      <c r="D10" s="53" t="s">
        <v>21</v>
      </c>
      <c r="E10" s="52">
        <v>29</v>
      </c>
      <c r="F10" s="127"/>
      <c r="G10" s="127"/>
      <c r="H10" s="128"/>
      <c r="I10" s="61"/>
      <c r="J10" s="61"/>
    </row>
    <row r="11" spans="1:10" s="41" customFormat="1" ht="19.5" customHeight="1">
      <c r="A11" s="54"/>
      <c r="B11" s="52" t="s">
        <v>23</v>
      </c>
      <c r="C11" s="125"/>
      <c r="D11" s="53" t="s">
        <v>24</v>
      </c>
      <c r="E11" s="52">
        <v>30</v>
      </c>
      <c r="F11" s="127"/>
      <c r="G11" s="127"/>
      <c r="H11" s="128"/>
      <c r="I11" s="61"/>
      <c r="J11" s="61"/>
    </row>
    <row r="12" spans="1:10" s="41" customFormat="1" ht="19.5" customHeight="1">
      <c r="A12" s="54"/>
      <c r="B12" s="52" t="s">
        <v>26</v>
      </c>
      <c r="C12" s="125"/>
      <c r="D12" s="53" t="s">
        <v>27</v>
      </c>
      <c r="E12" s="52">
        <v>31</v>
      </c>
      <c r="F12" s="127">
        <v>8342818</v>
      </c>
      <c r="G12" s="127">
        <v>8342818</v>
      </c>
      <c r="H12" s="128"/>
      <c r="I12" s="61"/>
      <c r="J12" s="61"/>
    </row>
    <row r="13" spans="1:10" s="41" customFormat="1" ht="19.5" customHeight="1">
      <c r="A13" s="54"/>
      <c r="B13" s="52" t="s">
        <v>29</v>
      </c>
      <c r="C13" s="125"/>
      <c r="D13" s="53" t="s">
        <v>30</v>
      </c>
      <c r="E13" s="52">
        <v>32</v>
      </c>
      <c r="F13" s="127">
        <v>4298000</v>
      </c>
      <c r="G13" s="127">
        <v>4298000</v>
      </c>
      <c r="H13" s="128"/>
      <c r="I13" s="61"/>
      <c r="J13" s="61"/>
    </row>
    <row r="14" spans="1:10" s="41" customFormat="1" ht="19.5" customHeight="1">
      <c r="A14" s="54"/>
      <c r="B14" s="52" t="s">
        <v>31</v>
      </c>
      <c r="C14" s="125"/>
      <c r="D14" s="53" t="s">
        <v>32</v>
      </c>
      <c r="E14" s="52">
        <v>33</v>
      </c>
      <c r="F14" s="127"/>
      <c r="G14" s="127"/>
      <c r="H14" s="128"/>
      <c r="I14" s="61"/>
      <c r="J14" s="61"/>
    </row>
    <row r="15" spans="1:10" s="41" customFormat="1" ht="19.5" customHeight="1">
      <c r="A15" s="54"/>
      <c r="B15" s="52" t="s">
        <v>33</v>
      </c>
      <c r="C15" s="125"/>
      <c r="D15" s="53" t="s">
        <v>34</v>
      </c>
      <c r="E15" s="52">
        <v>34</v>
      </c>
      <c r="F15" s="127"/>
      <c r="G15" s="127"/>
      <c r="H15" s="128"/>
      <c r="I15" s="61"/>
      <c r="J15" s="61"/>
    </row>
    <row r="16" spans="1:10" s="41" customFormat="1" ht="19.5" customHeight="1">
      <c r="A16" s="54"/>
      <c r="B16" s="52" t="s">
        <v>35</v>
      </c>
      <c r="C16" s="125"/>
      <c r="D16" s="53" t="s">
        <v>36</v>
      </c>
      <c r="E16" s="52">
        <v>35</v>
      </c>
      <c r="F16" s="127"/>
      <c r="G16" s="127"/>
      <c r="H16" s="128"/>
      <c r="I16" s="61"/>
      <c r="J16" s="61"/>
    </row>
    <row r="17" spans="1:10" s="41" customFormat="1" ht="19.5" customHeight="1">
      <c r="A17" s="54"/>
      <c r="B17" s="52" t="s">
        <v>37</v>
      </c>
      <c r="C17" s="125"/>
      <c r="D17" s="53" t="s">
        <v>38</v>
      </c>
      <c r="E17" s="52">
        <v>36</v>
      </c>
      <c r="F17" s="127"/>
      <c r="G17" s="127"/>
      <c r="H17" s="128"/>
      <c r="I17" s="61"/>
      <c r="J17" s="61"/>
    </row>
    <row r="18" spans="1:10" s="41" customFormat="1" ht="19.5" customHeight="1">
      <c r="A18" s="54"/>
      <c r="B18" s="52" t="s">
        <v>39</v>
      </c>
      <c r="C18" s="125"/>
      <c r="D18" s="53" t="s">
        <v>40</v>
      </c>
      <c r="E18" s="52">
        <v>37</v>
      </c>
      <c r="F18" s="127"/>
      <c r="G18" s="127"/>
      <c r="H18" s="128"/>
      <c r="I18" s="61"/>
      <c r="J18" s="61"/>
    </row>
    <row r="19" spans="1:10" s="41" customFormat="1" ht="19.5" customHeight="1">
      <c r="A19" s="54"/>
      <c r="B19" s="52" t="s">
        <v>41</v>
      </c>
      <c r="C19" s="125"/>
      <c r="D19" s="53" t="s">
        <v>42</v>
      </c>
      <c r="E19" s="52">
        <v>38</v>
      </c>
      <c r="F19" s="127"/>
      <c r="G19" s="127"/>
      <c r="H19" s="128"/>
      <c r="I19" s="61"/>
      <c r="J19" s="61"/>
    </row>
    <row r="20" spans="1:10" s="41" customFormat="1" ht="19.5" customHeight="1">
      <c r="A20" s="54"/>
      <c r="B20" s="52" t="s">
        <v>43</v>
      </c>
      <c r="C20" s="125"/>
      <c r="D20" s="53" t="s">
        <v>44</v>
      </c>
      <c r="E20" s="52">
        <v>39</v>
      </c>
      <c r="F20" s="127"/>
      <c r="G20" s="127"/>
      <c r="H20" s="128"/>
      <c r="I20" s="61"/>
      <c r="J20" s="61"/>
    </row>
    <row r="21" spans="1:10" s="41" customFormat="1" ht="19.5" customHeight="1">
      <c r="A21" s="54"/>
      <c r="B21" s="52" t="s">
        <v>45</v>
      </c>
      <c r="C21" s="125"/>
      <c r="D21" s="53" t="s">
        <v>46</v>
      </c>
      <c r="E21" s="52">
        <v>40</v>
      </c>
      <c r="F21" s="127"/>
      <c r="G21" s="127"/>
      <c r="H21" s="128"/>
      <c r="I21" s="61"/>
      <c r="J21" s="61"/>
    </row>
    <row r="22" spans="1:10" s="41" customFormat="1" ht="19.5" customHeight="1">
      <c r="A22" s="54"/>
      <c r="B22" s="52" t="s">
        <v>47</v>
      </c>
      <c r="C22" s="125"/>
      <c r="D22" s="53" t="s">
        <v>48</v>
      </c>
      <c r="E22" s="52">
        <v>41</v>
      </c>
      <c r="F22" s="127"/>
      <c r="G22" s="127"/>
      <c r="H22" s="128"/>
      <c r="I22" s="61"/>
      <c r="J22" s="61"/>
    </row>
    <row r="23" spans="1:10" s="41" customFormat="1" ht="19.5" customHeight="1">
      <c r="A23" s="54"/>
      <c r="B23" s="52" t="s">
        <v>49</v>
      </c>
      <c r="C23" s="125"/>
      <c r="D23" s="53" t="s">
        <v>50</v>
      </c>
      <c r="E23" s="52">
        <v>42</v>
      </c>
      <c r="F23" s="127"/>
      <c r="G23" s="127"/>
      <c r="H23" s="128"/>
      <c r="I23" s="61"/>
      <c r="J23" s="61"/>
    </row>
    <row r="24" spans="1:10" s="41" customFormat="1" ht="19.5" customHeight="1">
      <c r="A24" s="54"/>
      <c r="B24" s="52" t="s">
        <v>51</v>
      </c>
      <c r="C24" s="125"/>
      <c r="D24" s="53" t="s">
        <v>52</v>
      </c>
      <c r="E24" s="52">
        <v>43</v>
      </c>
      <c r="F24" s="127"/>
      <c r="G24" s="127"/>
      <c r="H24" s="128"/>
      <c r="I24" s="61"/>
      <c r="J24" s="61"/>
    </row>
    <row r="25" spans="1:10" s="41" customFormat="1" ht="19.5" customHeight="1">
      <c r="A25" s="54"/>
      <c r="B25" s="52" t="s">
        <v>53</v>
      </c>
      <c r="C25" s="125"/>
      <c r="D25" s="53" t="s">
        <v>54</v>
      </c>
      <c r="E25" s="52">
        <v>44</v>
      </c>
      <c r="F25" s="127"/>
      <c r="G25" s="127"/>
      <c r="H25" s="128"/>
      <c r="I25" s="61"/>
      <c r="J25" s="61"/>
    </row>
    <row r="26" spans="1:10" s="41" customFormat="1" ht="19.5" customHeight="1">
      <c r="A26" s="113" t="s">
        <v>72</v>
      </c>
      <c r="B26" s="52" t="s">
        <v>56</v>
      </c>
      <c r="C26" s="125">
        <f>C7+C8+C9</f>
        <v>150555818</v>
      </c>
      <c r="D26" s="114" t="s">
        <v>88</v>
      </c>
      <c r="E26" s="52">
        <v>45</v>
      </c>
      <c r="F26" s="127">
        <v>144772028.70999998</v>
      </c>
      <c r="G26" s="127">
        <v>144772028.70999998</v>
      </c>
      <c r="H26" s="129"/>
      <c r="I26" s="61"/>
      <c r="J26" s="61"/>
    </row>
    <row r="27" spans="1:10" s="41" customFormat="1" ht="19.5" customHeight="1">
      <c r="A27" s="55" t="s">
        <v>103</v>
      </c>
      <c r="B27" s="52" t="s">
        <v>59</v>
      </c>
      <c r="C27" s="125">
        <v>2335147</v>
      </c>
      <c r="D27" s="56" t="s">
        <v>104</v>
      </c>
      <c r="E27" s="52">
        <v>46</v>
      </c>
      <c r="F27" s="127">
        <v>8118936.29</v>
      </c>
      <c r="G27" s="127">
        <v>8118936.29</v>
      </c>
      <c r="H27" s="130"/>
      <c r="I27" s="61"/>
      <c r="J27" s="61"/>
    </row>
    <row r="28" spans="1:10" s="41" customFormat="1" ht="19.5" customHeight="1">
      <c r="A28" s="55" t="s">
        <v>105</v>
      </c>
      <c r="B28" s="52" t="s">
        <v>62</v>
      </c>
      <c r="C28" s="125">
        <v>2335147</v>
      </c>
      <c r="D28" s="57"/>
      <c r="E28" s="52">
        <v>47</v>
      </c>
      <c r="F28" s="127"/>
      <c r="G28" s="127"/>
      <c r="H28" s="130"/>
      <c r="I28" s="61"/>
      <c r="J28" s="61"/>
    </row>
    <row r="29" spans="1:10" s="41" customFormat="1" ht="19.5" customHeight="1">
      <c r="A29" s="55" t="s">
        <v>106</v>
      </c>
      <c r="B29" s="52" t="s">
        <v>65</v>
      </c>
      <c r="C29" s="125"/>
      <c r="D29" s="57"/>
      <c r="E29" s="52">
        <v>48</v>
      </c>
      <c r="F29" s="127"/>
      <c r="G29" s="127"/>
      <c r="H29" s="130"/>
      <c r="I29" s="61"/>
      <c r="J29" s="61"/>
    </row>
    <row r="30" spans="1:10" s="41" customFormat="1" ht="19.5" customHeight="1">
      <c r="A30" s="55" t="s">
        <v>107</v>
      </c>
      <c r="B30" s="52" t="s">
        <v>67</v>
      </c>
      <c r="C30" s="125"/>
      <c r="D30" s="57"/>
      <c r="E30" s="52">
        <v>49</v>
      </c>
      <c r="F30" s="127"/>
      <c r="G30" s="127"/>
      <c r="H30" s="130"/>
      <c r="I30" s="61"/>
      <c r="J30" s="61"/>
    </row>
    <row r="31" spans="1:10" s="41" customFormat="1" ht="19.5" customHeight="1">
      <c r="A31" s="115" t="s">
        <v>82</v>
      </c>
      <c r="B31" s="58" t="s">
        <v>69</v>
      </c>
      <c r="C31" s="126">
        <v>152890965</v>
      </c>
      <c r="D31" s="116" t="s">
        <v>82</v>
      </c>
      <c r="E31" s="58">
        <v>50</v>
      </c>
      <c r="F31" s="126">
        <v>152890965</v>
      </c>
      <c r="G31" s="126">
        <v>152890965</v>
      </c>
      <c r="H31" s="131"/>
      <c r="I31" s="61"/>
      <c r="J31" s="61"/>
    </row>
  </sheetData>
  <sheetProtection/>
  <mergeCells count="5">
    <mergeCell ref="A2:H2"/>
    <mergeCell ref="A4:C4"/>
    <mergeCell ref="D4:H4"/>
    <mergeCell ref="B5:B6"/>
    <mergeCell ref="E5:E6"/>
  </mergeCells>
  <printOptions horizontalCentered="1"/>
  <pageMargins left="0.35" right="0.35" top="0.59" bottom="0.28" header="0.51" footer="0.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0" zoomScaleNormal="80" zoomScalePageLayoutView="0" workbookViewId="0" topLeftCell="A4">
      <selection activeCell="C17" sqref="C17"/>
    </sheetView>
  </sheetViews>
  <sheetFormatPr defaultColWidth="9.00390625" defaultRowHeight="14.25"/>
  <cols>
    <col min="1" max="1" width="4.625" style="5" customWidth="1"/>
    <col min="2" max="2" width="5.625" style="5" customWidth="1"/>
    <col min="3" max="3" width="28.75390625" style="5" customWidth="1"/>
    <col min="4" max="6" width="32.625" style="5" customWidth="1"/>
    <col min="7" max="16384" width="9.00390625" style="5" customWidth="1"/>
  </cols>
  <sheetData>
    <row r="1" ht="14.25">
      <c r="A1" s="6"/>
    </row>
    <row r="2" spans="1:6" s="1" customFormat="1" ht="34.5" customHeight="1">
      <c r="A2" s="179" t="s">
        <v>108</v>
      </c>
      <c r="B2" s="179"/>
      <c r="C2" s="179"/>
      <c r="D2" s="179"/>
      <c r="E2" s="179"/>
      <c r="F2" s="179"/>
    </row>
    <row r="3" spans="1:6" s="2" customFormat="1" ht="15" customHeight="1">
      <c r="A3" s="7" t="s">
        <v>225</v>
      </c>
      <c r="B3" s="8"/>
      <c r="C3" s="8"/>
      <c r="D3" s="9"/>
      <c r="E3" s="9"/>
      <c r="F3" s="22" t="s">
        <v>2</v>
      </c>
    </row>
    <row r="4" spans="1:6" s="3" customFormat="1" ht="20.25" customHeight="1">
      <c r="A4" s="180" t="s">
        <v>109</v>
      </c>
      <c r="B4" s="181"/>
      <c r="C4" s="181"/>
      <c r="D4" s="184" t="s">
        <v>88</v>
      </c>
      <c r="E4" s="184" t="s">
        <v>110</v>
      </c>
      <c r="F4" s="186" t="s">
        <v>90</v>
      </c>
    </row>
    <row r="5" spans="1:6" s="3" customFormat="1" ht="24.75" customHeight="1">
      <c r="A5" s="182" t="s">
        <v>79</v>
      </c>
      <c r="B5" s="183"/>
      <c r="C5" s="183" t="s">
        <v>80</v>
      </c>
      <c r="D5" s="185"/>
      <c r="E5" s="185"/>
      <c r="F5" s="187"/>
    </row>
    <row r="6" spans="1:6" s="3" customFormat="1" ht="18" customHeight="1">
      <c r="A6" s="182"/>
      <c r="B6" s="183"/>
      <c r="C6" s="183"/>
      <c r="D6" s="185"/>
      <c r="E6" s="185"/>
      <c r="F6" s="187"/>
    </row>
    <row r="7" spans="1:6" s="3" customFormat="1" ht="22.5" customHeight="1">
      <c r="A7" s="182"/>
      <c r="B7" s="183"/>
      <c r="C7" s="183"/>
      <c r="D7" s="185"/>
      <c r="E7" s="185"/>
      <c r="F7" s="187"/>
    </row>
    <row r="8" spans="1:6" s="3" customFormat="1" ht="22.5" customHeight="1">
      <c r="A8" s="182" t="s">
        <v>81</v>
      </c>
      <c r="B8" s="183"/>
      <c r="C8" s="183"/>
      <c r="D8" s="10">
        <v>1</v>
      </c>
      <c r="E8" s="10">
        <v>2</v>
      </c>
      <c r="F8" s="23">
        <v>3</v>
      </c>
    </row>
    <row r="9" spans="1:6" s="3" customFormat="1" ht="22.5" customHeight="1">
      <c r="A9" s="182" t="s">
        <v>82</v>
      </c>
      <c r="B9" s="183"/>
      <c r="C9" s="183"/>
      <c r="D9" s="139">
        <f>D10+D13+D18</f>
        <v>144772028.71</v>
      </c>
      <c r="E9" s="139">
        <f>E10+E13+E18</f>
        <v>126065818</v>
      </c>
      <c r="F9" s="140">
        <f>F10+F13+F18</f>
        <v>18706210.71</v>
      </c>
    </row>
    <row r="10" spans="1:6" s="4" customFormat="1" ht="22.5" customHeight="1">
      <c r="A10" s="177">
        <v>205</v>
      </c>
      <c r="B10" s="178"/>
      <c r="C10" s="12" t="s">
        <v>213</v>
      </c>
      <c r="D10" s="141">
        <f aca="true" t="shared" si="0" ref="D10:F11">D11</f>
        <v>132131210.71000001</v>
      </c>
      <c r="E10" s="141">
        <f t="shared" si="0"/>
        <v>113425000</v>
      </c>
      <c r="F10" s="142">
        <f t="shared" si="0"/>
        <v>18706210.71</v>
      </c>
    </row>
    <row r="11" spans="1:6" s="4" customFormat="1" ht="22.5" customHeight="1">
      <c r="A11" s="177">
        <v>20503</v>
      </c>
      <c r="B11" s="178"/>
      <c r="C11" s="119" t="s">
        <v>214</v>
      </c>
      <c r="D11" s="141">
        <f t="shared" si="0"/>
        <v>132131210.71000001</v>
      </c>
      <c r="E11" s="141">
        <f t="shared" si="0"/>
        <v>113425000</v>
      </c>
      <c r="F11" s="142">
        <f t="shared" si="0"/>
        <v>18706210.71</v>
      </c>
    </row>
    <row r="12" spans="1:6" s="4" customFormat="1" ht="22.5" customHeight="1">
      <c r="A12" s="177">
        <v>2050305</v>
      </c>
      <c r="B12" s="178"/>
      <c r="C12" s="119" t="s">
        <v>224</v>
      </c>
      <c r="D12" s="141">
        <f>E12+F12</f>
        <v>132131210.71000001</v>
      </c>
      <c r="E12" s="141">
        <v>113425000</v>
      </c>
      <c r="F12" s="142">
        <v>18706210.71</v>
      </c>
    </row>
    <row r="13" spans="1:6" s="4" customFormat="1" ht="22.5" customHeight="1">
      <c r="A13" s="177">
        <v>208</v>
      </c>
      <c r="B13" s="178"/>
      <c r="C13" s="12" t="s">
        <v>215</v>
      </c>
      <c r="D13" s="120">
        <f>D14</f>
        <v>8342818</v>
      </c>
      <c r="E13" s="120">
        <f>E14</f>
        <v>8342818</v>
      </c>
      <c r="F13" s="142"/>
    </row>
    <row r="14" spans="1:6" s="4" customFormat="1" ht="22.5" customHeight="1">
      <c r="A14" s="177">
        <v>20805</v>
      </c>
      <c r="B14" s="178"/>
      <c r="C14" s="18" t="s">
        <v>216</v>
      </c>
      <c r="D14" s="120">
        <f>SUM(D15:D17)</f>
        <v>8342818</v>
      </c>
      <c r="E14" s="120">
        <f>SUM(E15:E17)</f>
        <v>8342818</v>
      </c>
      <c r="F14" s="142"/>
    </row>
    <row r="15" spans="1:6" s="4" customFormat="1" ht="22.5" customHeight="1">
      <c r="A15" s="177">
        <v>2080501</v>
      </c>
      <c r="B15" s="178"/>
      <c r="C15" s="18" t="s">
        <v>217</v>
      </c>
      <c r="D15" s="120">
        <v>11818</v>
      </c>
      <c r="E15" s="120">
        <v>11818</v>
      </c>
      <c r="F15" s="142"/>
    </row>
    <row r="16" spans="1:6" s="4" customFormat="1" ht="22.5" customHeight="1">
      <c r="A16" s="177">
        <v>2080505</v>
      </c>
      <c r="B16" s="178"/>
      <c r="C16" s="18" t="s">
        <v>218</v>
      </c>
      <c r="D16" s="120">
        <v>5951000</v>
      </c>
      <c r="E16" s="120">
        <v>5951000</v>
      </c>
      <c r="F16" s="142"/>
    </row>
    <row r="17" spans="1:6" s="4" customFormat="1" ht="22.5" customHeight="1">
      <c r="A17" s="177">
        <v>2080506</v>
      </c>
      <c r="B17" s="178"/>
      <c r="C17" s="18" t="s">
        <v>219</v>
      </c>
      <c r="D17" s="120">
        <v>2380000</v>
      </c>
      <c r="E17" s="120">
        <v>2380000</v>
      </c>
      <c r="F17" s="142"/>
    </row>
    <row r="18" spans="1:6" s="4" customFormat="1" ht="22.5" customHeight="1">
      <c r="A18" s="177">
        <v>210</v>
      </c>
      <c r="B18" s="178"/>
      <c r="C18" s="18" t="s">
        <v>220</v>
      </c>
      <c r="D18" s="120">
        <f>D19</f>
        <v>4298000</v>
      </c>
      <c r="E18" s="120">
        <f>E19</f>
        <v>4298000</v>
      </c>
      <c r="F18" s="142"/>
    </row>
    <row r="19" spans="1:6" s="4" customFormat="1" ht="22.5" customHeight="1">
      <c r="A19" s="177">
        <v>21011</v>
      </c>
      <c r="B19" s="178"/>
      <c r="C19" s="18" t="s">
        <v>221</v>
      </c>
      <c r="D19" s="120">
        <f>SUM(D20:D21)</f>
        <v>4298000</v>
      </c>
      <c r="E19" s="120">
        <f>SUM(E20:E21)</f>
        <v>4298000</v>
      </c>
      <c r="F19" s="142"/>
    </row>
    <row r="20" spans="1:6" s="4" customFormat="1" ht="22.5" customHeight="1">
      <c r="A20" s="177">
        <v>2101102</v>
      </c>
      <c r="B20" s="178"/>
      <c r="C20" s="18" t="s">
        <v>222</v>
      </c>
      <c r="D20" s="120">
        <v>2995000</v>
      </c>
      <c r="E20" s="120">
        <v>2995000</v>
      </c>
      <c r="F20" s="142"/>
    </row>
    <row r="21" spans="1:6" s="4" customFormat="1" ht="22.5" customHeight="1">
      <c r="A21" s="177">
        <v>2101199</v>
      </c>
      <c r="B21" s="178"/>
      <c r="C21" s="18" t="s">
        <v>223</v>
      </c>
      <c r="D21" s="120">
        <v>1303000</v>
      </c>
      <c r="E21" s="120">
        <v>1303000</v>
      </c>
      <c r="F21" s="142"/>
    </row>
    <row r="22" spans="1:6" s="4" customFormat="1" ht="22.5" customHeight="1">
      <c r="A22" s="161" t="s">
        <v>83</v>
      </c>
      <c r="B22" s="162"/>
      <c r="C22" s="19" t="s">
        <v>83</v>
      </c>
      <c r="D22" s="143"/>
      <c r="E22" s="143"/>
      <c r="F22" s="144"/>
    </row>
    <row r="23" ht="14.25">
      <c r="A23" s="21"/>
    </row>
    <row r="24" ht="14.25">
      <c r="A24" s="21"/>
    </row>
    <row r="25" ht="14.25">
      <c r="A25" s="21"/>
    </row>
    <row r="26" ht="14.25">
      <c r="A26" s="21"/>
    </row>
  </sheetData>
  <sheetProtection/>
  <mergeCells count="22">
    <mergeCell ref="A21:B21"/>
    <mergeCell ref="A22:B22"/>
    <mergeCell ref="A12:B12"/>
    <mergeCell ref="A13:B13"/>
    <mergeCell ref="A14:B14"/>
    <mergeCell ref="A2:F2"/>
    <mergeCell ref="A4:C4"/>
    <mergeCell ref="A8:C8"/>
    <mergeCell ref="A9:C9"/>
    <mergeCell ref="C5:C7"/>
    <mergeCell ref="D4:D7"/>
    <mergeCell ref="E4:E7"/>
    <mergeCell ref="F4:F7"/>
    <mergeCell ref="A5:B7"/>
    <mergeCell ref="A10:B10"/>
    <mergeCell ref="A20:B20"/>
    <mergeCell ref="A15:B15"/>
    <mergeCell ref="A16:B16"/>
    <mergeCell ref="A17:B17"/>
    <mergeCell ref="A18:B18"/>
    <mergeCell ref="A11:B11"/>
    <mergeCell ref="A19:B19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80" zoomScaleNormal="80" zoomScalePageLayoutView="0" workbookViewId="0" topLeftCell="A1">
      <selection activeCell="K30" sqref="K30"/>
    </sheetView>
  </sheetViews>
  <sheetFormatPr defaultColWidth="9.00390625" defaultRowHeight="14.25"/>
  <cols>
    <col min="1" max="1" width="9.00390625" style="27" customWidth="1"/>
    <col min="2" max="2" width="30.00390625" style="27" customWidth="1"/>
    <col min="3" max="3" width="18.50390625" style="27" customWidth="1"/>
    <col min="4" max="4" width="9.00390625" style="27" customWidth="1"/>
    <col min="5" max="5" width="20.875" style="27" customWidth="1"/>
    <col min="6" max="6" width="18.25390625" style="27" customWidth="1"/>
    <col min="7" max="7" width="9.00390625" style="27" customWidth="1"/>
    <col min="8" max="8" width="32.875" style="27" customWidth="1"/>
    <col min="9" max="9" width="18.625" style="27" bestFit="1" customWidth="1"/>
    <col min="10" max="16384" width="9.00390625" style="5" customWidth="1"/>
  </cols>
  <sheetData>
    <row r="1" ht="14.25">
      <c r="A1" s="28"/>
    </row>
    <row r="2" spans="1:9" ht="25.5">
      <c r="A2" s="188" t="s">
        <v>111</v>
      </c>
      <c r="B2" s="188"/>
      <c r="C2" s="188"/>
      <c r="D2" s="188"/>
      <c r="E2" s="188"/>
      <c r="F2" s="188"/>
      <c r="G2" s="188"/>
      <c r="H2" s="188"/>
      <c r="I2" s="188"/>
    </row>
    <row r="3" spans="1:9" ht="14.25">
      <c r="A3" s="7" t="s">
        <v>225</v>
      </c>
      <c r="I3" s="37" t="s">
        <v>2</v>
      </c>
    </row>
    <row r="4" spans="1:9" ht="14.25">
      <c r="A4" s="189" t="s">
        <v>112</v>
      </c>
      <c r="B4" s="190"/>
      <c r="C4" s="191"/>
      <c r="D4" s="190" t="s">
        <v>113</v>
      </c>
      <c r="E4" s="190"/>
      <c r="F4" s="191"/>
      <c r="G4" s="190"/>
      <c r="H4" s="190"/>
      <c r="I4" s="192"/>
    </row>
    <row r="5" spans="1:9" ht="14.25">
      <c r="A5" s="29" t="s">
        <v>114</v>
      </c>
      <c r="B5" s="30" t="s">
        <v>80</v>
      </c>
      <c r="C5" s="31" t="s">
        <v>7</v>
      </c>
      <c r="D5" s="30" t="s">
        <v>114</v>
      </c>
      <c r="E5" s="30" t="s">
        <v>80</v>
      </c>
      <c r="F5" s="31" t="s">
        <v>7</v>
      </c>
      <c r="G5" s="30" t="s">
        <v>114</v>
      </c>
      <c r="H5" s="30" t="s">
        <v>80</v>
      </c>
      <c r="I5" s="38" t="s">
        <v>7</v>
      </c>
    </row>
    <row r="6" spans="1:9" ht="14.25">
      <c r="A6" s="32">
        <v>301</v>
      </c>
      <c r="B6" s="33" t="s">
        <v>115</v>
      </c>
      <c r="C6" s="132">
        <f>SUM(C7:C19)</f>
        <v>90307153.89</v>
      </c>
      <c r="D6" s="35">
        <v>302</v>
      </c>
      <c r="E6" s="33" t="s">
        <v>116</v>
      </c>
      <c r="F6" s="132">
        <f>SUM(F7:F33)</f>
        <v>25456384.43</v>
      </c>
      <c r="G6" s="35">
        <v>310</v>
      </c>
      <c r="H6" s="33" t="s">
        <v>117</v>
      </c>
      <c r="I6" s="135">
        <f>SUM(I7:I22)</f>
        <v>5500000</v>
      </c>
    </row>
    <row r="7" spans="1:9" ht="14.25">
      <c r="A7" s="32">
        <v>30101</v>
      </c>
      <c r="B7" s="33" t="s">
        <v>118</v>
      </c>
      <c r="C7" s="132">
        <v>16534000</v>
      </c>
      <c r="D7" s="35">
        <v>30201</v>
      </c>
      <c r="E7" s="33" t="s">
        <v>119</v>
      </c>
      <c r="F7" s="132">
        <v>1341000</v>
      </c>
      <c r="G7" s="35">
        <v>31001</v>
      </c>
      <c r="H7" s="33" t="s">
        <v>120</v>
      </c>
      <c r="I7" s="135"/>
    </row>
    <row r="8" spans="1:9" ht="14.25">
      <c r="A8" s="32">
        <v>30102</v>
      </c>
      <c r="B8" s="33" t="s">
        <v>121</v>
      </c>
      <c r="C8" s="132">
        <v>9163000</v>
      </c>
      <c r="D8" s="35">
        <v>30202</v>
      </c>
      <c r="E8" s="33" t="s">
        <v>122</v>
      </c>
      <c r="F8" s="132">
        <v>211000</v>
      </c>
      <c r="G8" s="35">
        <v>31002</v>
      </c>
      <c r="H8" s="33" t="s">
        <v>123</v>
      </c>
      <c r="I8" s="135">
        <v>300000</v>
      </c>
    </row>
    <row r="9" spans="1:9" ht="14.25">
      <c r="A9" s="32">
        <v>30103</v>
      </c>
      <c r="B9" s="33" t="s">
        <v>124</v>
      </c>
      <c r="C9" s="132"/>
      <c r="D9" s="35">
        <v>30203</v>
      </c>
      <c r="E9" s="33" t="s">
        <v>125</v>
      </c>
      <c r="F9" s="132">
        <v>255715.05</v>
      </c>
      <c r="G9" s="35">
        <v>31003</v>
      </c>
      <c r="H9" s="33" t="s">
        <v>126</v>
      </c>
      <c r="I9" s="135">
        <v>5200000</v>
      </c>
    </row>
    <row r="10" spans="1:9" ht="14.25">
      <c r="A10" s="32">
        <v>30106</v>
      </c>
      <c r="B10" s="33" t="s">
        <v>127</v>
      </c>
      <c r="C10" s="132"/>
      <c r="D10" s="35">
        <v>30204</v>
      </c>
      <c r="E10" s="33" t="s">
        <v>128</v>
      </c>
      <c r="F10" s="132">
        <v>11825.53</v>
      </c>
      <c r="G10" s="35">
        <v>31005</v>
      </c>
      <c r="H10" s="33" t="s">
        <v>129</v>
      </c>
      <c r="I10" s="135"/>
    </row>
    <row r="11" spans="1:9" ht="14.25">
      <c r="A11" s="32">
        <v>30107</v>
      </c>
      <c r="B11" s="33" t="s">
        <v>130</v>
      </c>
      <c r="C11" s="132">
        <v>27876000</v>
      </c>
      <c r="D11" s="35">
        <v>30205</v>
      </c>
      <c r="E11" s="33" t="s">
        <v>131</v>
      </c>
      <c r="F11" s="132">
        <v>1164000</v>
      </c>
      <c r="G11" s="35">
        <v>31006</v>
      </c>
      <c r="H11" s="33" t="s">
        <v>132</v>
      </c>
      <c r="I11" s="135"/>
    </row>
    <row r="12" spans="1:9" ht="14.25">
      <c r="A12" s="32">
        <v>30108</v>
      </c>
      <c r="B12" s="33" t="s">
        <v>133</v>
      </c>
      <c r="C12" s="132">
        <v>5951000</v>
      </c>
      <c r="D12" s="35">
        <v>30206</v>
      </c>
      <c r="E12" s="33" t="s">
        <v>134</v>
      </c>
      <c r="F12" s="132">
        <v>2003529.16</v>
      </c>
      <c r="G12" s="35">
        <v>31007</v>
      </c>
      <c r="H12" s="33" t="s">
        <v>135</v>
      </c>
      <c r="I12" s="135"/>
    </row>
    <row r="13" spans="1:9" ht="14.25">
      <c r="A13" s="32">
        <v>30109</v>
      </c>
      <c r="B13" s="33" t="s">
        <v>136</v>
      </c>
      <c r="C13" s="132">
        <v>2380000</v>
      </c>
      <c r="D13" s="35">
        <v>30207</v>
      </c>
      <c r="E13" s="33" t="s">
        <v>137</v>
      </c>
      <c r="F13" s="132">
        <v>306892.01</v>
      </c>
      <c r="G13" s="35">
        <v>31008</v>
      </c>
      <c r="H13" s="33" t="s">
        <v>138</v>
      </c>
      <c r="I13" s="135"/>
    </row>
    <row r="14" spans="1:9" ht="14.25">
      <c r="A14" s="32">
        <v>30110</v>
      </c>
      <c r="B14" s="33" t="s">
        <v>139</v>
      </c>
      <c r="C14" s="132">
        <v>4278000</v>
      </c>
      <c r="D14" s="35">
        <v>30208</v>
      </c>
      <c r="E14" s="33" t="s">
        <v>140</v>
      </c>
      <c r="F14" s="132">
        <v>1232000</v>
      </c>
      <c r="G14" s="35">
        <v>31009</v>
      </c>
      <c r="H14" s="33" t="s">
        <v>141</v>
      </c>
      <c r="I14" s="135"/>
    </row>
    <row r="15" spans="1:9" ht="14.25">
      <c r="A15" s="32">
        <v>30111</v>
      </c>
      <c r="B15" s="33" t="s">
        <v>142</v>
      </c>
      <c r="C15" s="132"/>
      <c r="D15" s="35">
        <v>30209</v>
      </c>
      <c r="E15" s="33" t="s">
        <v>143</v>
      </c>
      <c r="F15" s="132">
        <v>762000</v>
      </c>
      <c r="G15" s="35">
        <v>31010</v>
      </c>
      <c r="H15" s="33" t="s">
        <v>144</v>
      </c>
      <c r="I15" s="135"/>
    </row>
    <row r="16" spans="1:9" ht="14.25">
      <c r="A16" s="32">
        <v>30112</v>
      </c>
      <c r="B16" s="33" t="s">
        <v>145</v>
      </c>
      <c r="C16" s="132">
        <v>796000</v>
      </c>
      <c r="D16" s="35">
        <v>30211</v>
      </c>
      <c r="E16" s="33" t="s">
        <v>146</v>
      </c>
      <c r="F16" s="132">
        <v>354112.32</v>
      </c>
      <c r="G16" s="35">
        <v>31011</v>
      </c>
      <c r="H16" s="33" t="s">
        <v>147</v>
      </c>
      <c r="I16" s="135"/>
    </row>
    <row r="17" spans="1:9" ht="14.25">
      <c r="A17" s="32">
        <v>30113</v>
      </c>
      <c r="B17" s="33" t="s">
        <v>148</v>
      </c>
      <c r="C17" s="132">
        <v>20260000</v>
      </c>
      <c r="D17" s="35">
        <v>30212</v>
      </c>
      <c r="E17" s="33" t="s">
        <v>149</v>
      </c>
      <c r="F17" s="132"/>
      <c r="G17" s="35">
        <v>31012</v>
      </c>
      <c r="H17" s="33" t="s">
        <v>150</v>
      </c>
      <c r="I17" s="135"/>
    </row>
    <row r="18" spans="1:9" ht="14.25">
      <c r="A18" s="32">
        <v>30114</v>
      </c>
      <c r="B18" s="33" t="s">
        <v>151</v>
      </c>
      <c r="C18" s="132">
        <v>378576</v>
      </c>
      <c r="D18" s="35">
        <v>30213</v>
      </c>
      <c r="E18" s="33" t="s">
        <v>152</v>
      </c>
      <c r="F18" s="132">
        <v>9745000</v>
      </c>
      <c r="G18" s="35">
        <v>31013</v>
      </c>
      <c r="H18" s="33" t="s">
        <v>153</v>
      </c>
      <c r="I18" s="135"/>
    </row>
    <row r="19" spans="1:9" ht="14.25">
      <c r="A19" s="32">
        <v>30199</v>
      </c>
      <c r="B19" s="33" t="s">
        <v>154</v>
      </c>
      <c r="C19" s="132">
        <v>2690577.89</v>
      </c>
      <c r="D19" s="35">
        <v>30214</v>
      </c>
      <c r="E19" s="33" t="s">
        <v>155</v>
      </c>
      <c r="F19" s="132">
        <v>2813789.3</v>
      </c>
      <c r="G19" s="35">
        <v>31019</v>
      </c>
      <c r="H19" s="33" t="s">
        <v>156</v>
      </c>
      <c r="I19" s="135"/>
    </row>
    <row r="20" spans="1:9" ht="14.25">
      <c r="A20" s="32">
        <v>303</v>
      </c>
      <c r="B20" s="33" t="s">
        <v>157</v>
      </c>
      <c r="C20" s="132">
        <f>SUM(C21:C31)</f>
        <v>4802279.68</v>
      </c>
      <c r="D20" s="35">
        <v>30215</v>
      </c>
      <c r="E20" s="33" t="s">
        <v>158</v>
      </c>
      <c r="F20" s="132">
        <v>65976.2</v>
      </c>
      <c r="G20" s="35">
        <v>31021</v>
      </c>
      <c r="H20" s="33" t="s">
        <v>159</v>
      </c>
      <c r="I20" s="135"/>
    </row>
    <row r="21" spans="1:9" ht="14.25">
      <c r="A21" s="32">
        <v>30301</v>
      </c>
      <c r="B21" s="33" t="s">
        <v>160</v>
      </c>
      <c r="C21" s="132">
        <v>111855.84</v>
      </c>
      <c r="D21" s="35">
        <v>30216</v>
      </c>
      <c r="E21" s="33" t="s">
        <v>161</v>
      </c>
      <c r="F21" s="132">
        <v>267025</v>
      </c>
      <c r="G21" s="35">
        <v>31022</v>
      </c>
      <c r="H21" s="33" t="s">
        <v>162</v>
      </c>
      <c r="I21" s="135"/>
    </row>
    <row r="22" spans="1:9" ht="14.25">
      <c r="A22" s="32">
        <v>30302</v>
      </c>
      <c r="B22" s="33" t="s">
        <v>163</v>
      </c>
      <c r="C22" s="132">
        <v>1238000</v>
      </c>
      <c r="D22" s="35">
        <v>30217</v>
      </c>
      <c r="E22" s="33" t="s">
        <v>164</v>
      </c>
      <c r="F22" s="132">
        <v>116504.5</v>
      </c>
      <c r="G22" s="35">
        <v>31099</v>
      </c>
      <c r="H22" s="33" t="s">
        <v>165</v>
      </c>
      <c r="I22" s="135"/>
    </row>
    <row r="23" spans="1:9" ht="14.25">
      <c r="A23" s="32">
        <v>30303</v>
      </c>
      <c r="B23" s="33" t="s">
        <v>166</v>
      </c>
      <c r="C23" s="132"/>
      <c r="D23" s="35">
        <v>30218</v>
      </c>
      <c r="E23" s="33" t="s">
        <v>167</v>
      </c>
      <c r="F23" s="132">
        <v>1625874.54</v>
      </c>
      <c r="G23" s="35">
        <v>307</v>
      </c>
      <c r="H23" s="33" t="s">
        <v>168</v>
      </c>
      <c r="I23" s="135"/>
    </row>
    <row r="24" spans="1:9" ht="14.25">
      <c r="A24" s="32">
        <v>30304</v>
      </c>
      <c r="B24" s="33" t="s">
        <v>169</v>
      </c>
      <c r="C24" s="132">
        <v>241949</v>
      </c>
      <c r="D24" s="35">
        <v>30224</v>
      </c>
      <c r="E24" s="33" t="s">
        <v>170</v>
      </c>
      <c r="F24" s="132"/>
      <c r="G24" s="35">
        <v>30701</v>
      </c>
      <c r="H24" s="33" t="s">
        <v>171</v>
      </c>
      <c r="I24" s="135"/>
    </row>
    <row r="25" spans="1:9" ht="14.25">
      <c r="A25" s="32">
        <v>30305</v>
      </c>
      <c r="B25" s="33" t="s">
        <v>172</v>
      </c>
      <c r="C25" s="132">
        <v>74586</v>
      </c>
      <c r="D25" s="35">
        <v>30225</v>
      </c>
      <c r="E25" s="33" t="s">
        <v>173</v>
      </c>
      <c r="F25" s="132"/>
      <c r="G25" s="35">
        <v>30702</v>
      </c>
      <c r="H25" s="33" t="s">
        <v>174</v>
      </c>
      <c r="I25" s="135"/>
    </row>
    <row r="26" spans="1:9" ht="14.25">
      <c r="A26" s="32">
        <v>30306</v>
      </c>
      <c r="B26" s="33" t="s">
        <v>175</v>
      </c>
      <c r="C26" s="132"/>
      <c r="D26" s="35">
        <v>30226</v>
      </c>
      <c r="E26" s="33" t="s">
        <v>176</v>
      </c>
      <c r="F26" s="132">
        <v>1726000</v>
      </c>
      <c r="G26" s="35">
        <v>30703</v>
      </c>
      <c r="H26" s="33" t="s">
        <v>177</v>
      </c>
      <c r="I26" s="135"/>
    </row>
    <row r="27" spans="1:9" ht="14.25">
      <c r="A27" s="32">
        <v>30307</v>
      </c>
      <c r="B27" s="33" t="s">
        <v>178</v>
      </c>
      <c r="C27" s="132">
        <v>73959.76</v>
      </c>
      <c r="D27" s="35">
        <v>30227</v>
      </c>
      <c r="E27" s="33" t="s">
        <v>179</v>
      </c>
      <c r="F27" s="132"/>
      <c r="G27" s="35">
        <v>30704</v>
      </c>
      <c r="H27" s="33" t="s">
        <v>180</v>
      </c>
      <c r="I27" s="135"/>
    </row>
    <row r="28" spans="1:9" ht="14.25">
      <c r="A28" s="32">
        <v>30308</v>
      </c>
      <c r="B28" s="33" t="s">
        <v>181</v>
      </c>
      <c r="C28" s="133">
        <v>3061929.08</v>
      </c>
      <c r="D28" s="35">
        <v>30228</v>
      </c>
      <c r="E28" s="33" t="s">
        <v>182</v>
      </c>
      <c r="F28" s="132">
        <v>602000</v>
      </c>
      <c r="G28" s="35">
        <v>312</v>
      </c>
      <c r="H28" s="33" t="s">
        <v>183</v>
      </c>
      <c r="I28" s="135"/>
    </row>
    <row r="29" spans="1:9" ht="14.25">
      <c r="A29" s="32">
        <v>30309</v>
      </c>
      <c r="B29" s="33" t="s">
        <v>184</v>
      </c>
      <c r="C29" s="133"/>
      <c r="D29" s="35">
        <v>30229</v>
      </c>
      <c r="E29" s="33" t="s">
        <v>185</v>
      </c>
      <c r="F29" s="132">
        <v>600000</v>
      </c>
      <c r="G29" s="35">
        <v>31201</v>
      </c>
      <c r="H29" s="33" t="s">
        <v>186</v>
      </c>
      <c r="I29" s="135"/>
    </row>
    <row r="30" spans="1:9" ht="14.25">
      <c r="A30" s="32">
        <v>30310</v>
      </c>
      <c r="B30" s="33" t="s">
        <v>187</v>
      </c>
      <c r="C30" s="133"/>
      <c r="D30" s="35">
        <v>30231</v>
      </c>
      <c r="E30" s="33" t="s">
        <v>188</v>
      </c>
      <c r="F30" s="132">
        <v>132140.82</v>
      </c>
      <c r="G30" s="35">
        <v>31203</v>
      </c>
      <c r="H30" s="33" t="s">
        <v>189</v>
      </c>
      <c r="I30" s="135"/>
    </row>
    <row r="31" spans="1:9" ht="14.25">
      <c r="A31" s="32">
        <v>30399</v>
      </c>
      <c r="B31" s="33" t="s">
        <v>190</v>
      </c>
      <c r="C31" s="134"/>
      <c r="D31" s="35">
        <v>30239</v>
      </c>
      <c r="E31" s="33" t="s">
        <v>191</v>
      </c>
      <c r="F31" s="132">
        <v>120000</v>
      </c>
      <c r="G31" s="35">
        <v>31204</v>
      </c>
      <c r="H31" s="33" t="s">
        <v>192</v>
      </c>
      <c r="I31" s="135"/>
    </row>
    <row r="32" spans="1:9" ht="14.25">
      <c r="A32" s="32"/>
      <c r="B32" s="33"/>
      <c r="C32" s="35"/>
      <c r="D32" s="35">
        <v>30240</v>
      </c>
      <c r="E32" s="33" t="s">
        <v>193</v>
      </c>
      <c r="F32" s="132"/>
      <c r="G32" s="35">
        <v>31205</v>
      </c>
      <c r="H32" s="33" t="s">
        <v>194</v>
      </c>
      <c r="I32" s="135"/>
    </row>
    <row r="33" spans="1:9" ht="14.25">
      <c r="A33" s="32"/>
      <c r="B33" s="33"/>
      <c r="C33" s="35"/>
      <c r="D33" s="35">
        <v>30299</v>
      </c>
      <c r="E33" s="33" t="s">
        <v>195</v>
      </c>
      <c r="F33" s="132"/>
      <c r="G33" s="35">
        <v>31299</v>
      </c>
      <c r="H33" s="33" t="s">
        <v>196</v>
      </c>
      <c r="I33" s="135"/>
    </row>
    <row r="34" spans="1:9" ht="14.25" customHeight="1">
      <c r="A34" s="32"/>
      <c r="B34" s="33"/>
      <c r="C34" s="35"/>
      <c r="D34" s="35"/>
      <c r="E34" s="33"/>
      <c r="F34" s="34"/>
      <c r="G34" s="35">
        <v>399</v>
      </c>
      <c r="H34" s="33" t="s">
        <v>197</v>
      </c>
      <c r="I34" s="135"/>
    </row>
    <row r="35" spans="1:9" ht="14.25" customHeight="1">
      <c r="A35" s="32"/>
      <c r="B35" s="33"/>
      <c r="C35" s="35"/>
      <c r="D35" s="35"/>
      <c r="E35" s="33"/>
      <c r="F35" s="34"/>
      <c r="G35" s="35">
        <v>39906</v>
      </c>
      <c r="H35" s="33" t="s">
        <v>198</v>
      </c>
      <c r="I35" s="135"/>
    </row>
    <row r="36" spans="1:9" ht="14.25" customHeight="1">
      <c r="A36" s="32"/>
      <c r="B36" s="33"/>
      <c r="C36" s="35"/>
      <c r="D36" s="35"/>
      <c r="E36" s="33"/>
      <c r="F36" s="34"/>
      <c r="G36" s="35">
        <v>39907</v>
      </c>
      <c r="H36" s="33" t="s">
        <v>199</v>
      </c>
      <c r="I36" s="135"/>
    </row>
    <row r="37" spans="1:9" ht="14.25" customHeight="1">
      <c r="A37" s="32"/>
      <c r="B37" s="33"/>
      <c r="C37" s="35"/>
      <c r="D37" s="35"/>
      <c r="E37" s="33"/>
      <c r="F37" s="34"/>
      <c r="G37" s="35">
        <v>39908</v>
      </c>
      <c r="H37" s="36" t="s">
        <v>200</v>
      </c>
      <c r="I37" s="135"/>
    </row>
    <row r="38" spans="1:9" ht="14.25" customHeight="1">
      <c r="A38" s="32"/>
      <c r="B38" s="33"/>
      <c r="C38" s="35"/>
      <c r="D38" s="35"/>
      <c r="E38" s="33"/>
      <c r="F38" s="34"/>
      <c r="G38" s="35">
        <v>39999</v>
      </c>
      <c r="H38" s="33" t="s">
        <v>201</v>
      </c>
      <c r="I38" s="135"/>
    </row>
    <row r="39" spans="1:9" ht="14.25">
      <c r="A39" s="193" t="s">
        <v>202</v>
      </c>
      <c r="B39" s="194"/>
      <c r="C39" s="136">
        <f>C6+C20</f>
        <v>95109433.57</v>
      </c>
      <c r="D39" s="194" t="s">
        <v>203</v>
      </c>
      <c r="E39" s="194"/>
      <c r="F39" s="194"/>
      <c r="G39" s="194"/>
      <c r="H39" s="194"/>
      <c r="I39" s="137">
        <f>F6+I6</f>
        <v>30956384.43</v>
      </c>
    </row>
    <row r="41" ht="14.25">
      <c r="I41" s="138"/>
    </row>
  </sheetData>
  <sheetProtection/>
  <mergeCells count="5">
    <mergeCell ref="A2:I2"/>
    <mergeCell ref="A4:C4"/>
    <mergeCell ref="D4:I4"/>
    <mergeCell ref="A39:B39"/>
    <mergeCell ref="D39:H39"/>
  </mergeCells>
  <printOptions horizontalCentered="1"/>
  <pageMargins left="0.35" right="0.35" top="0.67" bottom="0.79" header="0.63" footer="0.2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="80" zoomScaleNormal="80" zoomScalePageLayoutView="0" workbookViewId="0" topLeftCell="A1">
      <selection activeCell="C21" sqref="C21"/>
    </sheetView>
  </sheetViews>
  <sheetFormatPr defaultColWidth="9.00390625" defaultRowHeight="14.25"/>
  <cols>
    <col min="1" max="1" width="4.625" style="5" customWidth="1"/>
    <col min="2" max="2" width="5.375" style="5" customWidth="1"/>
    <col min="3" max="3" width="30.75390625" style="5" customWidth="1"/>
    <col min="4" max="9" width="16.625" style="5" customWidth="1"/>
    <col min="10" max="16384" width="9.00390625" style="5" customWidth="1"/>
  </cols>
  <sheetData>
    <row r="1" ht="14.25">
      <c r="A1" s="6"/>
    </row>
    <row r="2" spans="1:9" s="1" customFormat="1" ht="30" customHeight="1">
      <c r="A2" s="179" t="s">
        <v>204</v>
      </c>
      <c r="B2" s="179"/>
      <c r="C2" s="179"/>
      <c r="D2" s="179"/>
      <c r="E2" s="179"/>
      <c r="F2" s="179"/>
      <c r="G2" s="179"/>
      <c r="H2" s="179"/>
      <c r="I2" s="179"/>
    </row>
    <row r="3" spans="1:9" s="2" customFormat="1" ht="15" customHeight="1">
      <c r="A3" s="7" t="s">
        <v>225</v>
      </c>
      <c r="B3" s="8"/>
      <c r="C3" s="8"/>
      <c r="D3" s="9"/>
      <c r="E3" s="9"/>
      <c r="F3" s="9"/>
      <c r="G3" s="9"/>
      <c r="H3" s="9"/>
      <c r="I3" s="22" t="s">
        <v>2</v>
      </c>
    </row>
    <row r="4" spans="1:9" s="3" customFormat="1" ht="20.25" customHeight="1">
      <c r="A4" s="180" t="s">
        <v>109</v>
      </c>
      <c r="B4" s="181"/>
      <c r="C4" s="181"/>
      <c r="D4" s="184" t="s">
        <v>205</v>
      </c>
      <c r="E4" s="184" t="s">
        <v>206</v>
      </c>
      <c r="F4" s="184" t="s">
        <v>207</v>
      </c>
      <c r="G4" s="184"/>
      <c r="H4" s="184"/>
      <c r="I4" s="186" t="s">
        <v>208</v>
      </c>
    </row>
    <row r="5" spans="1:9" s="3" customFormat="1" ht="27" customHeight="1">
      <c r="A5" s="182" t="s">
        <v>79</v>
      </c>
      <c r="B5" s="183"/>
      <c r="C5" s="183" t="s">
        <v>80</v>
      </c>
      <c r="D5" s="185"/>
      <c r="E5" s="185"/>
      <c r="F5" s="185" t="s">
        <v>209</v>
      </c>
      <c r="G5" s="185" t="s">
        <v>110</v>
      </c>
      <c r="H5" s="185" t="s">
        <v>90</v>
      </c>
      <c r="I5" s="187"/>
    </row>
    <row r="6" spans="1:9" s="3" customFormat="1" ht="18" customHeight="1">
      <c r="A6" s="182"/>
      <c r="B6" s="183"/>
      <c r="C6" s="183"/>
      <c r="D6" s="185"/>
      <c r="E6" s="185"/>
      <c r="F6" s="185"/>
      <c r="G6" s="185"/>
      <c r="H6" s="185"/>
      <c r="I6" s="187"/>
    </row>
    <row r="7" spans="1:9" s="3" customFormat="1" ht="22.5" customHeight="1">
      <c r="A7" s="182"/>
      <c r="B7" s="183"/>
      <c r="C7" s="183"/>
      <c r="D7" s="185"/>
      <c r="E7" s="185"/>
      <c r="F7" s="185"/>
      <c r="G7" s="185"/>
      <c r="H7" s="185"/>
      <c r="I7" s="187"/>
    </row>
    <row r="8" spans="1:9" s="3" customFormat="1" ht="22.5" customHeight="1">
      <c r="A8" s="182" t="s">
        <v>81</v>
      </c>
      <c r="B8" s="183"/>
      <c r="C8" s="183"/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23">
        <v>6</v>
      </c>
    </row>
    <row r="9" spans="1:9" s="3" customFormat="1" ht="22.5" customHeight="1">
      <c r="A9" s="182" t="s">
        <v>82</v>
      </c>
      <c r="B9" s="183"/>
      <c r="C9" s="183"/>
      <c r="D9" s="11"/>
      <c r="E9" s="11"/>
      <c r="F9" s="11"/>
      <c r="G9" s="11"/>
      <c r="H9" s="11"/>
      <c r="I9" s="24"/>
    </row>
    <row r="10" spans="1:9" s="4" customFormat="1" ht="22.5" customHeight="1">
      <c r="A10" s="164">
        <v>229</v>
      </c>
      <c r="B10" s="165"/>
      <c r="C10" s="12" t="s">
        <v>210</v>
      </c>
      <c r="D10" s="13"/>
      <c r="E10" s="13"/>
      <c r="F10" s="13"/>
      <c r="G10" s="14"/>
      <c r="H10" s="14"/>
      <c r="I10" s="25"/>
    </row>
    <row r="11" spans="1:9" s="4" customFormat="1" ht="27">
      <c r="A11" s="164">
        <v>22908</v>
      </c>
      <c r="B11" s="165"/>
      <c r="C11" s="15" t="s">
        <v>211</v>
      </c>
      <c r="D11" s="13"/>
      <c r="E11" s="13"/>
      <c r="F11" s="13"/>
      <c r="G11" s="13"/>
      <c r="H11" s="13"/>
      <c r="I11" s="25"/>
    </row>
    <row r="12" spans="1:9" s="4" customFormat="1" ht="40.5">
      <c r="A12" s="164">
        <v>2290899</v>
      </c>
      <c r="B12" s="165"/>
      <c r="C12" s="16" t="s">
        <v>212</v>
      </c>
      <c r="D12" s="13"/>
      <c r="E12" s="13"/>
      <c r="F12" s="13"/>
      <c r="G12" s="13"/>
      <c r="H12" s="13"/>
      <c r="I12" s="25"/>
    </row>
    <row r="13" spans="1:9" s="4" customFormat="1" ht="22.5" customHeight="1">
      <c r="A13" s="164" t="s">
        <v>83</v>
      </c>
      <c r="B13" s="165"/>
      <c r="C13" s="17" t="s">
        <v>83</v>
      </c>
      <c r="D13" s="13"/>
      <c r="E13" s="13"/>
      <c r="F13" s="13"/>
      <c r="G13" s="13"/>
      <c r="H13" s="13"/>
      <c r="I13" s="25"/>
    </row>
    <row r="14" spans="1:9" s="4" customFormat="1" ht="22.5" customHeight="1">
      <c r="A14" s="196"/>
      <c r="B14" s="197"/>
      <c r="C14" s="18" t="s">
        <v>84</v>
      </c>
      <c r="D14" s="13"/>
      <c r="E14" s="13"/>
      <c r="F14" s="13"/>
      <c r="G14" s="13"/>
      <c r="H14" s="13"/>
      <c r="I14" s="25"/>
    </row>
    <row r="15" spans="1:9" s="4" customFormat="1" ht="22.5" customHeight="1">
      <c r="A15" s="196"/>
      <c r="B15" s="197"/>
      <c r="C15" s="15" t="s">
        <v>85</v>
      </c>
      <c r="D15" s="13"/>
      <c r="E15" s="13"/>
      <c r="F15" s="13"/>
      <c r="G15" s="13"/>
      <c r="H15" s="13"/>
      <c r="I15" s="25"/>
    </row>
    <row r="16" spans="1:9" s="4" customFormat="1" ht="22.5" customHeight="1">
      <c r="A16" s="196"/>
      <c r="B16" s="197"/>
      <c r="C16" s="16" t="s">
        <v>86</v>
      </c>
      <c r="D16" s="13"/>
      <c r="E16" s="13"/>
      <c r="F16" s="13"/>
      <c r="G16" s="13"/>
      <c r="H16" s="13"/>
      <c r="I16" s="25"/>
    </row>
    <row r="17" spans="1:9" s="4" customFormat="1" ht="22.5" customHeight="1">
      <c r="A17" s="161" t="s">
        <v>83</v>
      </c>
      <c r="B17" s="162"/>
      <c r="C17" s="19" t="s">
        <v>83</v>
      </c>
      <c r="D17" s="20"/>
      <c r="E17" s="20"/>
      <c r="F17" s="20"/>
      <c r="G17" s="20"/>
      <c r="H17" s="20"/>
      <c r="I17" s="26"/>
    </row>
    <row r="18" spans="1:256" ht="33" customHeight="1">
      <c r="A18" s="195" t="s">
        <v>227</v>
      </c>
      <c r="B18" s="195"/>
      <c r="C18" s="195"/>
      <c r="D18" s="195"/>
      <c r="E18" s="195"/>
      <c r="F18" s="195"/>
      <c r="G18" s="195"/>
      <c r="H18" s="195"/>
      <c r="I18" s="195"/>
      <c r="IT18"/>
      <c r="IU18"/>
      <c r="IV18"/>
    </row>
    <row r="19" ht="14.25">
      <c r="A19" s="21"/>
    </row>
    <row r="20" ht="14.25">
      <c r="A20" s="21"/>
    </row>
    <row r="21" ht="14.25">
      <c r="A21" s="21"/>
    </row>
    <row r="22" ht="14.25">
      <c r="A22" s="21"/>
    </row>
  </sheetData>
  <sheetProtection/>
  <mergeCells count="22">
    <mergeCell ref="A18:I18"/>
    <mergeCell ref="A12:B12"/>
    <mergeCell ref="A13:B13"/>
    <mergeCell ref="A14:B14"/>
    <mergeCell ref="A15:B15"/>
    <mergeCell ref="A16:B16"/>
    <mergeCell ref="H5:H7"/>
    <mergeCell ref="I4:I7"/>
    <mergeCell ref="A9:C9"/>
    <mergeCell ref="A10:B10"/>
    <mergeCell ref="F5:F7"/>
    <mergeCell ref="G5:G7"/>
    <mergeCell ref="A11:B11"/>
    <mergeCell ref="A17:B17"/>
    <mergeCell ref="A2:I2"/>
    <mergeCell ref="A4:C4"/>
    <mergeCell ref="F4:H4"/>
    <mergeCell ref="A8:C8"/>
    <mergeCell ref="A5:B7"/>
    <mergeCell ref="C5:C7"/>
    <mergeCell ref="D4:D7"/>
    <mergeCell ref="E4:E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董丽婷</cp:lastModifiedBy>
  <cp:lastPrinted>2019-08-05T05:09:08Z</cp:lastPrinted>
  <dcterms:created xsi:type="dcterms:W3CDTF">2011-12-26T04:36:18Z</dcterms:created>
  <dcterms:modified xsi:type="dcterms:W3CDTF">2019-09-02T02:58:40Z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